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<sst xmlns="http://schemas.openxmlformats.org/spreadsheetml/2006/main" count="91" uniqueCount="86">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</sst>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23.08.2019</v>
          </cell>
        </row>
        <row r="6">
          <cell r="G6" t="str">
            <v>Фактично надійшло на 23.08.2019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1422888206.34</v>
          </cell>
          <cell r="H10">
            <v>241937404.62999988</v>
          </cell>
          <cell r="I10">
            <v>65.52702603888964</v>
          </cell>
          <cell r="J10">
            <v>-127280335.37000012</v>
          </cell>
          <cell r="K10">
            <v>91.43163616093928</v>
          </cell>
          <cell r="L10">
            <v>-133343603.66000009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3641790395.8</v>
          </cell>
          <cell r="H11">
            <v>381535535.69000006</v>
          </cell>
          <cell r="I11">
            <v>88.87387274400189</v>
          </cell>
          <cell r="J11">
            <v>-47764464.30999994</v>
          </cell>
          <cell r="K11">
            <v>100.58805125811352</v>
          </cell>
          <cell r="L11">
            <v>21290395.80000019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307056708.73</v>
          </cell>
          <cell r="H12">
            <v>43063282.900000006</v>
          </cell>
          <cell r="I12">
            <v>98.00283781473247</v>
          </cell>
          <cell r="J12">
            <v>-877570.099999994</v>
          </cell>
          <cell r="K12">
            <v>103.7288449102459</v>
          </cell>
          <cell r="L12">
            <v>11038075.73000002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447312664.28</v>
          </cell>
          <cell r="H13">
            <v>41295479.51999998</v>
          </cell>
          <cell r="I13">
            <v>92.65283242107417</v>
          </cell>
          <cell r="J13">
            <v>-3274641.480000019</v>
          </cell>
          <cell r="K13">
            <v>106.68823904274053</v>
          </cell>
          <cell r="L13">
            <v>28041835.27999997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402942402.95</v>
          </cell>
          <cell r="H14">
            <v>41361977.78999996</v>
          </cell>
          <cell r="I14">
            <v>79.73239607911165</v>
          </cell>
          <cell r="J14">
            <v>-10514022.210000038</v>
          </cell>
          <cell r="K14">
            <v>98.17244101806948</v>
          </cell>
          <cell r="L14">
            <v>-7501097.050000012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63138735.24</v>
          </cell>
          <cell r="H15">
            <v>6416952.580000006</v>
          </cell>
          <cell r="I15">
            <v>88.03853281747345</v>
          </cell>
          <cell r="J15">
            <v>-871847.4199999943</v>
          </cell>
          <cell r="K15">
            <v>102.08628717961984</v>
          </cell>
          <cell r="L15">
            <v>1290335.240000002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20482567.11</v>
          </cell>
          <cell r="H16">
            <v>3647536.41</v>
          </cell>
          <cell r="I16">
            <v>73.1623282858684</v>
          </cell>
          <cell r="J16">
            <v>-1338002.5899999999</v>
          </cell>
          <cell r="K16">
            <v>95.31760288962283</v>
          </cell>
          <cell r="L16">
            <v>-1006188.8900000006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220228611.83</v>
          </cell>
          <cell r="H17">
            <v>28487193.120000005</v>
          </cell>
          <cell r="I17">
            <v>122.60599661360637</v>
          </cell>
          <cell r="J17">
            <v>5252446.120000005</v>
          </cell>
          <cell r="K17">
            <v>119.41572187863486</v>
          </cell>
          <cell r="L17">
            <v>35806821.83000001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65304.24</v>
          </cell>
          <cell r="H18">
            <v>8608.799999999996</v>
          </cell>
          <cell r="I18">
            <v>93.57391304347821</v>
          </cell>
          <cell r="J18">
            <v>-591.2000000000044</v>
          </cell>
          <cell r="K18">
            <v>83.72338461538462</v>
          </cell>
          <cell r="L18">
            <v>-12695.760000000002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3509209.93</v>
          </cell>
          <cell r="H19">
            <v>827075.5</v>
          </cell>
          <cell r="I19">
            <v>65.38415017850537</v>
          </cell>
          <cell r="J19">
            <v>-437872.5</v>
          </cell>
          <cell r="K19">
            <v>91.86976191735306</v>
          </cell>
          <cell r="L19">
            <v>-310556.06999999983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84253175.99</v>
          </cell>
          <cell r="H20">
            <v>9856007.719999999</v>
          </cell>
          <cell r="I20">
            <v>62.84895919883964</v>
          </cell>
          <cell r="J20">
            <v>-5826046.280000001</v>
          </cell>
          <cell r="K20">
            <v>104.24756497385148</v>
          </cell>
          <cell r="L20">
            <v>3432893.9899999946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23446429.17</v>
          </cell>
          <cell r="H21">
            <v>2997932.1300000027</v>
          </cell>
          <cell r="I21">
            <v>74.06599211888386</v>
          </cell>
          <cell r="J21">
            <v>-1049717.8699999973</v>
          </cell>
          <cell r="K21">
            <v>109.08953902301373</v>
          </cell>
          <cell r="L21">
            <v>1953599.1700000018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40687092.24</v>
          </cell>
          <cell r="H22">
            <v>4530320.219999999</v>
          </cell>
          <cell r="I22">
            <v>106.38962433966184</v>
          </cell>
          <cell r="J22">
            <v>272085.2199999988</v>
          </cell>
          <cell r="K22">
            <v>104.01463906794997</v>
          </cell>
          <cell r="L22">
            <v>1570394.240000002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2299349.94</v>
          </cell>
          <cell r="H23">
            <v>219109.76</v>
          </cell>
          <cell r="I23">
            <v>54.56599676254514</v>
          </cell>
          <cell r="J23">
            <v>-182440.24</v>
          </cell>
          <cell r="K23">
            <v>111.75401043008296</v>
          </cell>
          <cell r="L23">
            <v>241839.93999999994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25437417.86</v>
          </cell>
          <cell r="H24">
            <v>3398643.219999999</v>
          </cell>
          <cell r="I24">
            <v>67.99620069607887</v>
          </cell>
          <cell r="J24">
            <v>-1599640.7800000012</v>
          </cell>
          <cell r="K24">
            <v>108.66755212940818</v>
          </cell>
          <cell r="L24">
            <v>2028941.8599999994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78355503.87</v>
          </cell>
          <cell r="H25">
            <v>10127487.680000007</v>
          </cell>
          <cell r="I25">
            <v>72.7121017279978</v>
          </cell>
          <cell r="J25">
            <v>-3800713.319999993</v>
          </cell>
          <cell r="K25">
            <v>104.19849600069449</v>
          </cell>
          <cell r="L25">
            <v>3157197.870000005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4799992.69</v>
          </cell>
          <cell r="H26">
            <v>516502.86000000034</v>
          </cell>
          <cell r="I26">
            <v>83.58124812893941</v>
          </cell>
          <cell r="J26">
            <v>-101462.13999999966</v>
          </cell>
          <cell r="K26">
            <v>104.04503184216345</v>
          </cell>
          <cell r="L26">
            <v>186612.6900000004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41030622.56</v>
          </cell>
          <cell r="H27">
            <v>5571839.25</v>
          </cell>
          <cell r="I27">
            <v>74.44521218098832</v>
          </cell>
          <cell r="J27">
            <v>-1912643.75</v>
          </cell>
          <cell r="K27">
            <v>98.32003151944294</v>
          </cell>
          <cell r="L27">
            <v>-701079.4399999976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99220.21</v>
          </cell>
          <cell r="H28">
            <v>1877.9800000000105</v>
          </cell>
          <cell r="I28">
            <v>44.1877647058826</v>
          </cell>
          <cell r="J28">
            <v>-2372.0199999999895</v>
          </cell>
          <cell r="K28">
            <v>98.77571926331508</v>
          </cell>
          <cell r="L28">
            <v>-1229.7899999999936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140062188.92</v>
          </cell>
          <cell r="H29">
            <v>16855014.719999984</v>
          </cell>
          <cell r="I29">
            <v>93.07314283625388</v>
          </cell>
          <cell r="J29">
            <v>-1254414.280000016</v>
          </cell>
          <cell r="K29">
            <v>103.5533557017704</v>
          </cell>
          <cell r="L29">
            <v>4806128.919999987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18886629.75</v>
          </cell>
          <cell r="H30">
            <v>3346743.5199999996</v>
          </cell>
          <cell r="I30">
            <v>70.3663857121952</v>
          </cell>
          <cell r="J30">
            <v>-1409424.4800000004</v>
          </cell>
          <cell r="K30">
            <v>97.86408243149575</v>
          </cell>
          <cell r="L30">
            <v>-412207.25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23180544.46</v>
          </cell>
          <cell r="H31">
            <v>3987488.990000002</v>
          </cell>
          <cell r="I31">
            <v>92.99877602777639</v>
          </cell>
          <cell r="J31">
            <v>-300190.0099999979</v>
          </cell>
          <cell r="K31">
            <v>99.74224446964189</v>
          </cell>
          <cell r="L31">
            <v>-59903.539999999106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29624053.18</v>
          </cell>
          <cell r="H32">
            <v>4260991.699999999</v>
          </cell>
          <cell r="I32">
            <v>70.45057537779834</v>
          </cell>
          <cell r="J32">
            <v>-1787208.3000000007</v>
          </cell>
          <cell r="K32">
            <v>105.76162093173807</v>
          </cell>
          <cell r="L32">
            <v>1613842.1799999997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50017237.89</v>
          </cell>
          <cell r="H33">
            <v>9532755.54</v>
          </cell>
          <cell r="I33">
            <v>95.85894948647828</v>
          </cell>
          <cell r="J33">
            <v>-411809.4600000009</v>
          </cell>
          <cell r="K33">
            <v>105.64429563542248</v>
          </cell>
          <cell r="L33">
            <v>2672288.8900000006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177070.66</v>
          </cell>
          <cell r="H34">
            <v>19556.70000000001</v>
          </cell>
          <cell r="I34">
            <v>66.29389830508478</v>
          </cell>
          <cell r="J34">
            <v>-9943.299999999988</v>
          </cell>
          <cell r="K34">
            <v>72.1265417515275</v>
          </cell>
          <cell r="L34">
            <v>-68429.34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5011299.55</v>
          </cell>
          <cell r="H35">
            <v>883449.3199999998</v>
          </cell>
          <cell r="I35">
            <v>69.25635650686488</v>
          </cell>
          <cell r="J35">
            <v>-392172.68000000017</v>
          </cell>
          <cell r="K35">
            <v>94.33592027839386</v>
          </cell>
          <cell r="L35">
            <v>-300886.4500000002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10992119.53</v>
          </cell>
          <cell r="H36">
            <v>1709657.709999999</v>
          </cell>
          <cell r="I36">
            <v>60.55227327222347</v>
          </cell>
          <cell r="J36">
            <v>-1113783.290000001</v>
          </cell>
          <cell r="K36">
            <v>104.89233174969137</v>
          </cell>
          <cell r="L36">
            <v>512688.52999999933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30283093.75</v>
          </cell>
          <cell r="H37">
            <v>4129423.6000000015</v>
          </cell>
          <cell r="I37">
            <v>67.368093052075</v>
          </cell>
          <cell r="J37">
            <v>-2000219.3999999985</v>
          </cell>
          <cell r="K37">
            <v>93.85040413378093</v>
          </cell>
          <cell r="L37">
            <v>-1984315.25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15861144.05</v>
          </cell>
          <cell r="H38">
            <v>2857009.3900000006</v>
          </cell>
          <cell r="I38">
            <v>80.00165183126737</v>
          </cell>
          <cell r="J38">
            <v>-714178.6099999994</v>
          </cell>
          <cell r="K38">
            <v>108.04693401472016</v>
          </cell>
          <cell r="L38">
            <v>1181279.0500000007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10885606.55</v>
          </cell>
          <cell r="H39">
            <v>1102104.25</v>
          </cell>
          <cell r="I39">
            <v>45.291645262703675</v>
          </cell>
          <cell r="J39">
            <v>-1331245.75</v>
          </cell>
          <cell r="K39">
            <v>92.02135647222374</v>
          </cell>
          <cell r="L39">
            <v>-943828.4499999993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10349691.38</v>
          </cell>
          <cell r="H40">
            <v>1934869.58</v>
          </cell>
          <cell r="I40">
            <v>93.08657298046253</v>
          </cell>
          <cell r="J40">
            <v>-143700.41999999993</v>
          </cell>
          <cell r="K40">
            <v>94.97796060178362</v>
          </cell>
          <cell r="L40">
            <v>-547248.6199999992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13395323.49</v>
          </cell>
          <cell r="H41">
            <v>2250701.120000001</v>
          </cell>
          <cell r="I41">
            <v>77.01806143989863</v>
          </cell>
          <cell r="J41">
            <v>-671601.879999999</v>
          </cell>
          <cell r="K41">
            <v>97.7875542773521</v>
          </cell>
          <cell r="L41">
            <v>-303069.5099999998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20648801.21</v>
          </cell>
          <cell r="H42">
            <v>1593549.9200000018</v>
          </cell>
          <cell r="I42">
            <v>69.65330568560361</v>
          </cell>
          <cell r="J42">
            <v>-694281.0799999982</v>
          </cell>
          <cell r="K42">
            <v>96.78142177209713</v>
          </cell>
          <cell r="L42">
            <v>-686699.7899999991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38254015.82</v>
          </cell>
          <cell r="H43">
            <v>4393241.1000000015</v>
          </cell>
          <cell r="I43">
            <v>106.36025312980495</v>
          </cell>
          <cell r="J43">
            <v>262712.1000000015</v>
          </cell>
          <cell r="K43">
            <v>108.48940385332627</v>
          </cell>
          <cell r="L43">
            <v>2993414.8200000003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17932365.02</v>
          </cell>
          <cell r="H44">
            <v>1897104.7999999989</v>
          </cell>
          <cell r="I44">
            <v>33.225415951521924</v>
          </cell>
          <cell r="J44">
            <v>-3812695.200000001</v>
          </cell>
          <cell r="K44">
            <v>89.70544885978052</v>
          </cell>
          <cell r="L44">
            <v>-2057908.9800000004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18530366.76</v>
          </cell>
          <cell r="H45">
            <v>2209614.990000002</v>
          </cell>
          <cell r="I45">
            <v>79.72718412972185</v>
          </cell>
          <cell r="J45">
            <v>-561855.0099999979</v>
          </cell>
          <cell r="K45">
            <v>105.88977053060869</v>
          </cell>
          <cell r="L45">
            <v>1030690.7600000016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7231598.68</v>
          </cell>
          <cell r="H46">
            <v>635835.4100000001</v>
          </cell>
          <cell r="I46">
            <v>58.249249480339</v>
          </cell>
          <cell r="J46">
            <v>-455741.58999999985</v>
          </cell>
          <cell r="K46">
            <v>96.62972672794015</v>
          </cell>
          <cell r="L46">
            <v>-252225.3200000003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6245663.76</v>
          </cell>
          <cell r="H47">
            <v>805193.3899999997</v>
          </cell>
          <cell r="I47">
            <v>56.766642907953646</v>
          </cell>
          <cell r="J47">
            <v>-613233.6100000003</v>
          </cell>
          <cell r="K47">
            <v>104.54566737321649</v>
          </cell>
          <cell r="L47">
            <v>271562.7599999998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8384761.54</v>
          </cell>
          <cell r="H48">
            <v>867881.3700000001</v>
          </cell>
          <cell r="I48">
            <v>23.37419717645272</v>
          </cell>
          <cell r="J48">
            <v>-2845107.63</v>
          </cell>
          <cell r="K48">
            <v>76.70965188563359</v>
          </cell>
          <cell r="L48">
            <v>-2545755.46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14863544.43</v>
          </cell>
          <cell r="H49">
            <v>1930822.5199999996</v>
          </cell>
          <cell r="I49">
            <v>61.24559552621811</v>
          </cell>
          <cell r="J49">
            <v>-1221767.4800000004</v>
          </cell>
          <cell r="K49">
            <v>93.80001890698803</v>
          </cell>
          <cell r="L49">
            <v>-982448.5700000003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6884250.98</v>
          </cell>
          <cell r="H50">
            <v>1022789.3900000006</v>
          </cell>
          <cell r="I50">
            <v>93.05699117459744</v>
          </cell>
          <cell r="J50">
            <v>-76310.6099999994</v>
          </cell>
          <cell r="K50">
            <v>133.5710318199457</v>
          </cell>
          <cell r="L50">
            <v>1730250.9800000004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5691623.85</v>
          </cell>
          <cell r="H51">
            <v>645209.5099999998</v>
          </cell>
          <cell r="I51">
            <v>95.92053965658214</v>
          </cell>
          <cell r="J51">
            <v>-27440.490000000224</v>
          </cell>
          <cell r="K51">
            <v>103.54894812276927</v>
          </cell>
          <cell r="L51">
            <v>195069.84999999963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40185728.18</v>
          </cell>
          <cell r="H52">
            <v>5306640.020000003</v>
          </cell>
          <cell r="I52">
            <v>70.02120993563739</v>
          </cell>
          <cell r="J52">
            <v>-2271977.9799999967</v>
          </cell>
          <cell r="K52">
            <v>103.5933044131469</v>
          </cell>
          <cell r="L52">
            <v>1393908.1799999997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51139734.03</v>
          </cell>
          <cell r="H53">
            <v>4352928.620000005</v>
          </cell>
          <cell r="I53">
            <v>55.131626795955235</v>
          </cell>
          <cell r="J53">
            <v>-3542591.379999995</v>
          </cell>
          <cell r="K53">
            <v>98.04301750830409</v>
          </cell>
          <cell r="L53">
            <v>-1020771.9699999988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20554277.54</v>
          </cell>
          <cell r="H54">
            <v>2438238.3599999994</v>
          </cell>
          <cell r="I54">
            <v>41.781420566513006</v>
          </cell>
          <cell r="J54">
            <v>-3397461.6400000006</v>
          </cell>
          <cell r="K54">
            <v>79.29646284065306</v>
          </cell>
          <cell r="L54">
            <v>-5366522.460000001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41993590.82</v>
          </cell>
          <cell r="H55">
            <v>4580703.579999998</v>
          </cell>
          <cell r="I55">
            <v>61.60337260281339</v>
          </cell>
          <cell r="J55">
            <v>-2855096.420000002</v>
          </cell>
          <cell r="K55">
            <v>106.55161772579069</v>
          </cell>
          <cell r="L55">
            <v>2582090.8200000003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49056723.38</v>
          </cell>
          <cell r="H56">
            <v>5013491.170000002</v>
          </cell>
          <cell r="I56">
            <v>60.48914028896332</v>
          </cell>
          <cell r="J56">
            <v>-3274758.829999998</v>
          </cell>
          <cell r="K56">
            <v>91.08564289666494</v>
          </cell>
          <cell r="L56">
            <v>-4801076.619999997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8896946.31</v>
          </cell>
          <cell r="H57">
            <v>1493052.5700000003</v>
          </cell>
          <cell r="I57">
            <v>107.75183813977658</v>
          </cell>
          <cell r="J57">
            <v>107412.5700000003</v>
          </cell>
          <cell r="K57">
            <v>107.6632351853853</v>
          </cell>
          <cell r="L57">
            <v>633265.3100000005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39661268.29</v>
          </cell>
          <cell r="H58">
            <v>4793584.960000001</v>
          </cell>
          <cell r="I58">
            <v>74.65747815293182</v>
          </cell>
          <cell r="J58">
            <v>-1627185.039999999</v>
          </cell>
          <cell r="K58">
            <v>96.32029220300997</v>
          </cell>
          <cell r="L58">
            <v>-1515172.710000001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13788269.92</v>
          </cell>
          <cell r="H59">
            <v>1270988.5600000005</v>
          </cell>
          <cell r="I59">
            <v>67.15434013266143</v>
          </cell>
          <cell r="J59">
            <v>-621649.4399999995</v>
          </cell>
          <cell r="K59">
            <v>114.28168075986049</v>
          </cell>
          <cell r="L59">
            <v>1723107.92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8147449.73</v>
          </cell>
          <cell r="H60">
            <v>699057.3700000001</v>
          </cell>
          <cell r="I60">
            <v>47.13961351386527</v>
          </cell>
          <cell r="J60">
            <v>-783893.6299999999</v>
          </cell>
          <cell r="K60">
            <v>90.29570104474351</v>
          </cell>
          <cell r="L60">
            <v>-875626.2699999996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8218054.02</v>
          </cell>
          <cell r="H61">
            <v>2421885.26</v>
          </cell>
          <cell r="I61">
            <v>85.4358868890974</v>
          </cell>
          <cell r="J61">
            <v>-412854.7400000002</v>
          </cell>
          <cell r="K61">
            <v>104.5450199598513</v>
          </cell>
          <cell r="L61">
            <v>357274.01999999955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8187072.98</v>
          </cell>
          <cell r="H62">
            <v>2607521.4400000004</v>
          </cell>
          <cell r="I62">
            <v>77.86107429184331</v>
          </cell>
          <cell r="J62">
            <v>-741419.5599999996</v>
          </cell>
          <cell r="K62">
            <v>92.6655217609801</v>
          </cell>
          <cell r="L62">
            <v>-648007.0199999996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4587023.2</v>
          </cell>
          <cell r="H63">
            <v>663735.56</v>
          </cell>
          <cell r="I63">
            <v>59.857093772291904</v>
          </cell>
          <cell r="J63">
            <v>-445131.43999999994</v>
          </cell>
          <cell r="K63">
            <v>99.38095101911</v>
          </cell>
          <cell r="L63">
            <v>-28572.799999999814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9314433.62</v>
          </cell>
          <cell r="H64">
            <v>865811.9199999999</v>
          </cell>
          <cell r="I64">
            <v>52.19476130479078</v>
          </cell>
          <cell r="J64">
            <v>-792998.0800000001</v>
          </cell>
          <cell r="K64">
            <v>101.72315879715835</v>
          </cell>
          <cell r="L64">
            <v>157783.61999999918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6744462.18</v>
          </cell>
          <cell r="H65">
            <v>845839.6799999997</v>
          </cell>
          <cell r="I65">
            <v>66.5614031222113</v>
          </cell>
          <cell r="J65">
            <v>-424926.3200000003</v>
          </cell>
          <cell r="K65">
            <v>92.8351071598024</v>
          </cell>
          <cell r="L65">
            <v>-520528.8200000003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21923833.25</v>
          </cell>
          <cell r="H66">
            <v>2456327.8099999987</v>
          </cell>
          <cell r="I66">
            <v>67.38153460167078</v>
          </cell>
          <cell r="J66">
            <v>-1189074.1900000013</v>
          </cell>
          <cell r="K66">
            <v>108.28340918514436</v>
          </cell>
          <cell r="L66">
            <v>1677118.25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46147521.7</v>
          </cell>
          <cell r="H67">
            <v>7213530.75</v>
          </cell>
          <cell r="I67">
            <v>93.80317489916543</v>
          </cell>
          <cell r="J67">
            <v>-476540.25</v>
          </cell>
          <cell r="K67">
            <v>106.64968091659959</v>
          </cell>
          <cell r="L67">
            <v>2877329.700000003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55384459.34</v>
          </cell>
          <cell r="H68">
            <v>7748893.290000007</v>
          </cell>
          <cell r="I68">
            <v>61.64378605135212</v>
          </cell>
          <cell r="J68">
            <v>-4821543.709999993</v>
          </cell>
          <cell r="K68">
            <v>93.55662682237664</v>
          </cell>
          <cell r="L68">
            <v>-3814403.6599999964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9583637.63</v>
          </cell>
          <cell r="H69">
            <v>988009.6400000006</v>
          </cell>
          <cell r="I69">
            <v>71.34673887926058</v>
          </cell>
          <cell r="J69">
            <v>-396790.3599999994</v>
          </cell>
          <cell r="K69">
            <v>105.39774338682237</v>
          </cell>
          <cell r="L69">
            <v>490807.6300000008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6086210.78</v>
          </cell>
          <cell r="H70">
            <v>923883.7800000003</v>
          </cell>
          <cell r="I70">
            <v>105.42767253971155</v>
          </cell>
          <cell r="J70">
            <v>47563.78000000026</v>
          </cell>
          <cell r="K70">
            <v>105.7235853055212</v>
          </cell>
          <cell r="L70">
            <v>329490.78000000026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4220238.56</v>
          </cell>
          <cell r="H71">
            <v>1197978.9599999995</v>
          </cell>
          <cell r="I71">
            <v>107.61482200123962</v>
          </cell>
          <cell r="J71">
            <v>84768.9599999995</v>
          </cell>
          <cell r="K71">
            <v>116.57554013272838</v>
          </cell>
          <cell r="L71">
            <v>600063.5599999996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32975397.43</v>
          </cell>
          <cell r="H72">
            <v>4152008.5700000003</v>
          </cell>
          <cell r="I72">
            <v>58.74223361223104</v>
          </cell>
          <cell r="J72">
            <v>-2916174.4299999997</v>
          </cell>
          <cell r="K72">
            <v>107.8425542865844</v>
          </cell>
          <cell r="L72">
            <v>2398045.4299999997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15157167.62</v>
          </cell>
          <cell r="H73">
            <v>1613805.3099999987</v>
          </cell>
          <cell r="I73">
            <v>108.63900839798708</v>
          </cell>
          <cell r="J73">
            <v>128330.30999999866</v>
          </cell>
          <cell r="K73">
            <v>108.13749455109203</v>
          </cell>
          <cell r="L73">
            <v>1140597.6199999992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5883554.61</v>
          </cell>
          <cell r="H74">
            <v>748718.4700000007</v>
          </cell>
          <cell r="I74">
            <v>85.84252121073156</v>
          </cell>
          <cell r="J74">
            <v>-123481.52999999933</v>
          </cell>
          <cell r="K74">
            <v>113.89810361950043</v>
          </cell>
          <cell r="L74">
            <v>717924.6100000003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5390145.05</v>
          </cell>
          <cell r="H75">
            <v>1679293.3599999999</v>
          </cell>
          <cell r="I75">
            <v>188.96257079232265</v>
          </cell>
          <cell r="J75">
            <v>790602.3599999999</v>
          </cell>
          <cell r="K75">
            <v>100.09911309744007</v>
          </cell>
          <cell r="L75">
            <v>5337.049999999814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6677004.92</v>
          </cell>
          <cell r="H76">
            <v>1484641.3600000003</v>
          </cell>
          <cell r="I76">
            <v>151.25417042770957</v>
          </cell>
          <cell r="J76">
            <v>503087.36000000034</v>
          </cell>
          <cell r="K76">
            <v>158.28730559028534</v>
          </cell>
          <cell r="L76">
            <v>2458722.92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9296188.87</v>
          </cell>
          <cell r="H77">
            <v>1362027.1999999993</v>
          </cell>
          <cell r="I77">
            <v>118.87813401714527</v>
          </cell>
          <cell r="J77">
            <v>216293.19999999925</v>
          </cell>
          <cell r="K77">
            <v>110.51598205055288</v>
          </cell>
          <cell r="L77">
            <v>884564.8699999992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8839729.24</v>
          </cell>
          <cell r="H78">
            <v>1852581.1400000006</v>
          </cell>
          <cell r="I78">
            <v>109.05734664059219</v>
          </cell>
          <cell r="J78">
            <v>153859.1400000006</v>
          </cell>
          <cell r="K78">
            <v>111.33450506833114</v>
          </cell>
          <cell r="L78">
            <v>899936.2400000002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7871256729.39</v>
          </cell>
          <cell r="H79">
            <v>965446955.0099999</v>
          </cell>
          <cell r="I79">
            <v>79.3023078664184</v>
          </cell>
          <cell r="J79">
            <v>-251979095.99000007</v>
          </cell>
          <cell r="K79">
            <v>99.6930081038387</v>
          </cell>
          <cell r="L79">
            <v>-24238530.609999888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1422888206.34</v>
      </c>
      <c r="F10" s="33">
        <f>'[1]вспомогат'!H10</f>
        <v>241937404.62999988</v>
      </c>
      <c r="G10" s="34">
        <f>'[1]вспомогат'!I10</f>
        <v>65.52702603888964</v>
      </c>
      <c r="H10" s="35">
        <f>'[1]вспомогат'!J10</f>
        <v>-127280335.37000012</v>
      </c>
      <c r="I10" s="36">
        <f>'[1]вспомогат'!K10</f>
        <v>91.43163616093928</v>
      </c>
      <c r="J10" s="37">
        <f>'[1]вспомогат'!L10</f>
        <v>-133343603.66000009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3641790395.8</v>
      </c>
      <c r="F12" s="38">
        <f>'[1]вспомогат'!H11</f>
        <v>381535535.69000006</v>
      </c>
      <c r="G12" s="39">
        <f>'[1]вспомогат'!I11</f>
        <v>88.87387274400189</v>
      </c>
      <c r="H12" s="35">
        <f>'[1]вспомогат'!J11</f>
        <v>-47764464.30999994</v>
      </c>
      <c r="I12" s="36">
        <f>'[1]вспомогат'!K11</f>
        <v>100.58805125811352</v>
      </c>
      <c r="J12" s="37">
        <f>'[1]вспомогат'!L11</f>
        <v>21290395.80000019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307056708.73</v>
      </c>
      <c r="F13" s="38">
        <f>'[1]вспомогат'!H12</f>
        <v>43063282.900000006</v>
      </c>
      <c r="G13" s="39">
        <f>'[1]вспомогат'!I12</f>
        <v>98.00283781473247</v>
      </c>
      <c r="H13" s="35">
        <f>'[1]вспомогат'!J12</f>
        <v>-877570.099999994</v>
      </c>
      <c r="I13" s="36">
        <f>'[1]вспомогат'!K12</f>
        <v>103.7288449102459</v>
      </c>
      <c r="J13" s="37">
        <f>'[1]вспомогат'!L12</f>
        <v>11038075.73000002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447312664.28</v>
      </c>
      <c r="F14" s="38">
        <f>'[1]вспомогат'!H13</f>
        <v>41295479.51999998</v>
      </c>
      <c r="G14" s="39">
        <f>'[1]вспомогат'!I13</f>
        <v>92.65283242107417</v>
      </c>
      <c r="H14" s="35">
        <f>'[1]вспомогат'!J13</f>
        <v>-3274641.480000019</v>
      </c>
      <c r="I14" s="36">
        <f>'[1]вспомогат'!K13</f>
        <v>106.68823904274053</v>
      </c>
      <c r="J14" s="37">
        <f>'[1]вспомогат'!L13</f>
        <v>28041835.27999997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402942402.95</v>
      </c>
      <c r="F15" s="38">
        <f>'[1]вспомогат'!H14</f>
        <v>41361977.78999996</v>
      </c>
      <c r="G15" s="39">
        <f>'[1]вспомогат'!I14</f>
        <v>79.73239607911165</v>
      </c>
      <c r="H15" s="35">
        <f>'[1]вспомогат'!J14</f>
        <v>-10514022.210000038</v>
      </c>
      <c r="I15" s="36">
        <f>'[1]вспомогат'!K14</f>
        <v>98.17244101806948</v>
      </c>
      <c r="J15" s="37">
        <f>'[1]вспомогат'!L14</f>
        <v>-7501097.050000012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63138735.24</v>
      </c>
      <c r="F16" s="38">
        <f>'[1]вспомогат'!H15</f>
        <v>6416952.580000006</v>
      </c>
      <c r="G16" s="39">
        <f>'[1]вспомогат'!I15</f>
        <v>88.03853281747345</v>
      </c>
      <c r="H16" s="35">
        <f>'[1]вспомогат'!J15</f>
        <v>-871847.4199999943</v>
      </c>
      <c r="I16" s="36">
        <f>'[1]вспомогат'!K15</f>
        <v>102.08628717961984</v>
      </c>
      <c r="J16" s="37">
        <f>'[1]вспомогат'!L15</f>
        <v>1290335.240000002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4862240907</v>
      </c>
      <c r="F17" s="41">
        <f>SUM(F12:F16)</f>
        <v>513673228.47999996</v>
      </c>
      <c r="G17" s="42">
        <f>F17/D17*100</f>
        <v>89.02856092533271</v>
      </c>
      <c r="H17" s="41">
        <f>SUM(H12:H16)</f>
        <v>-63302545.51999999</v>
      </c>
      <c r="I17" s="43">
        <f>E17/C17*100</f>
        <v>101.12642738178357</v>
      </c>
      <c r="J17" s="41">
        <f>SUM(J12:J16)</f>
        <v>54159545.00000017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20482567.11</v>
      </c>
      <c r="F18" s="45">
        <f>'[1]вспомогат'!H16</f>
        <v>3647536.41</v>
      </c>
      <c r="G18" s="46">
        <f>'[1]вспомогат'!I16</f>
        <v>73.1623282858684</v>
      </c>
      <c r="H18" s="47">
        <f>'[1]вспомогат'!J16</f>
        <v>-1338002.5899999999</v>
      </c>
      <c r="I18" s="48">
        <f>'[1]вспомогат'!K16</f>
        <v>95.31760288962283</v>
      </c>
      <c r="J18" s="49">
        <f>'[1]вспомогат'!L16</f>
        <v>-1006188.8900000006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220228611.83</v>
      </c>
      <c r="F19" s="38">
        <f>'[1]вспомогат'!H17</f>
        <v>28487193.120000005</v>
      </c>
      <c r="G19" s="39">
        <f>'[1]вспомогат'!I17</f>
        <v>122.60599661360637</v>
      </c>
      <c r="H19" s="35">
        <f>'[1]вспомогат'!J17</f>
        <v>5252446.120000005</v>
      </c>
      <c r="I19" s="36">
        <f>'[1]вспомогат'!K17</f>
        <v>119.41572187863486</v>
      </c>
      <c r="J19" s="37">
        <f>'[1]вспомогат'!L17</f>
        <v>35806821.83000001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65304.24</v>
      </c>
      <c r="F20" s="38">
        <f>'[1]вспомогат'!H18</f>
        <v>8608.799999999996</v>
      </c>
      <c r="G20" s="39">
        <f>'[1]вспомогат'!I18</f>
        <v>93.57391304347821</v>
      </c>
      <c r="H20" s="35">
        <f>'[1]вспомогат'!J18</f>
        <v>-591.2000000000044</v>
      </c>
      <c r="I20" s="36">
        <f>'[1]вспомогат'!K18</f>
        <v>83.72338461538462</v>
      </c>
      <c r="J20" s="37">
        <f>'[1]вспомогат'!L18</f>
        <v>-12695.760000000002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3509209.93</v>
      </c>
      <c r="F21" s="38">
        <f>'[1]вспомогат'!H19</f>
        <v>827075.5</v>
      </c>
      <c r="G21" s="39">
        <f>'[1]вспомогат'!I19</f>
        <v>65.38415017850537</v>
      </c>
      <c r="H21" s="35">
        <f>'[1]вспомогат'!J19</f>
        <v>-437872.5</v>
      </c>
      <c r="I21" s="36">
        <f>'[1]вспомогат'!K19</f>
        <v>91.86976191735306</v>
      </c>
      <c r="J21" s="37">
        <f>'[1]вспомогат'!L19</f>
        <v>-310556.06999999983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84253175.99</v>
      </c>
      <c r="F22" s="38">
        <f>'[1]вспомогат'!H20</f>
        <v>9856007.719999999</v>
      </c>
      <c r="G22" s="39">
        <f>'[1]вспомогат'!I20</f>
        <v>62.84895919883964</v>
      </c>
      <c r="H22" s="35">
        <f>'[1]вспомогат'!J20</f>
        <v>-5826046.280000001</v>
      </c>
      <c r="I22" s="36">
        <f>'[1]вспомогат'!K20</f>
        <v>104.24756497385148</v>
      </c>
      <c r="J22" s="37">
        <f>'[1]вспомогат'!L20</f>
        <v>3432893.9899999946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23446429.17</v>
      </c>
      <c r="F23" s="38">
        <f>'[1]вспомогат'!H21</f>
        <v>2997932.1300000027</v>
      </c>
      <c r="G23" s="39">
        <f>'[1]вспомогат'!I21</f>
        <v>74.06599211888386</v>
      </c>
      <c r="H23" s="35">
        <f>'[1]вспомогат'!J21</f>
        <v>-1049717.8699999973</v>
      </c>
      <c r="I23" s="36">
        <f>'[1]вспомогат'!K21</f>
        <v>109.08953902301373</v>
      </c>
      <c r="J23" s="37">
        <f>'[1]вспомогат'!L21</f>
        <v>1953599.1700000018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40687092.24</v>
      </c>
      <c r="F24" s="38">
        <f>'[1]вспомогат'!H22</f>
        <v>4530320.219999999</v>
      </c>
      <c r="G24" s="39">
        <f>'[1]вспомогат'!I22</f>
        <v>106.38962433966184</v>
      </c>
      <c r="H24" s="35">
        <f>'[1]вспомогат'!J22</f>
        <v>272085.2199999988</v>
      </c>
      <c r="I24" s="36">
        <f>'[1]вспомогат'!K22</f>
        <v>104.01463906794997</v>
      </c>
      <c r="J24" s="37">
        <f>'[1]вспомогат'!L22</f>
        <v>1570394.240000002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2299349.94</v>
      </c>
      <c r="F25" s="38">
        <f>'[1]вспомогат'!H23</f>
        <v>219109.76</v>
      </c>
      <c r="G25" s="39">
        <f>'[1]вспомогат'!I23</f>
        <v>54.56599676254514</v>
      </c>
      <c r="H25" s="35">
        <f>'[1]вспомогат'!J23</f>
        <v>-182440.24</v>
      </c>
      <c r="I25" s="36">
        <f>'[1]вспомогат'!K23</f>
        <v>111.75401043008296</v>
      </c>
      <c r="J25" s="37">
        <f>'[1]вспомогат'!L23</f>
        <v>241839.93999999994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25437417.86</v>
      </c>
      <c r="F26" s="38">
        <f>'[1]вспомогат'!H24</f>
        <v>3398643.219999999</v>
      </c>
      <c r="G26" s="39">
        <f>'[1]вспомогат'!I24</f>
        <v>67.99620069607887</v>
      </c>
      <c r="H26" s="35">
        <f>'[1]вспомогат'!J24</f>
        <v>-1599640.7800000012</v>
      </c>
      <c r="I26" s="36">
        <f>'[1]вспомогат'!K24</f>
        <v>108.66755212940818</v>
      </c>
      <c r="J26" s="37">
        <f>'[1]вспомогат'!L24</f>
        <v>2028941.8599999994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78355503.87</v>
      </c>
      <c r="F27" s="38">
        <f>'[1]вспомогат'!H25</f>
        <v>10127487.680000007</v>
      </c>
      <c r="G27" s="39">
        <f>'[1]вспомогат'!I25</f>
        <v>72.7121017279978</v>
      </c>
      <c r="H27" s="35">
        <f>'[1]вспомогат'!J25</f>
        <v>-3800713.319999993</v>
      </c>
      <c r="I27" s="36">
        <f>'[1]вспомогат'!K25</f>
        <v>104.19849600069449</v>
      </c>
      <c r="J27" s="37">
        <f>'[1]вспомогат'!L25</f>
        <v>3157197.870000005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4799992.69</v>
      </c>
      <c r="F28" s="38">
        <f>'[1]вспомогат'!H26</f>
        <v>516502.86000000034</v>
      </c>
      <c r="G28" s="39">
        <f>'[1]вспомогат'!I26</f>
        <v>83.58124812893941</v>
      </c>
      <c r="H28" s="35">
        <f>'[1]вспомогат'!J26</f>
        <v>-101462.13999999966</v>
      </c>
      <c r="I28" s="36">
        <f>'[1]вспомогат'!K26</f>
        <v>104.04503184216345</v>
      </c>
      <c r="J28" s="37">
        <f>'[1]вспомогат'!L26</f>
        <v>186612.6900000004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41030622.56</v>
      </c>
      <c r="F29" s="38">
        <f>'[1]вспомогат'!H27</f>
        <v>5571839.25</v>
      </c>
      <c r="G29" s="39">
        <f>'[1]вспомогат'!I27</f>
        <v>74.44521218098832</v>
      </c>
      <c r="H29" s="35">
        <f>'[1]вспомогат'!J27</f>
        <v>-1912643.75</v>
      </c>
      <c r="I29" s="36">
        <f>'[1]вспомогат'!K27</f>
        <v>98.32003151944294</v>
      </c>
      <c r="J29" s="37">
        <f>'[1]вспомогат'!L27</f>
        <v>-701079.4399999976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99220.21</v>
      </c>
      <c r="F30" s="38">
        <f>'[1]вспомогат'!H28</f>
        <v>1877.9800000000105</v>
      </c>
      <c r="G30" s="39">
        <f>'[1]вспомогат'!I28</f>
        <v>44.1877647058826</v>
      </c>
      <c r="H30" s="35">
        <f>'[1]вспомогат'!J28</f>
        <v>-2372.0199999999895</v>
      </c>
      <c r="I30" s="36">
        <f>'[1]вспомогат'!K28</f>
        <v>98.77571926331508</v>
      </c>
      <c r="J30" s="37">
        <f>'[1]вспомогат'!L28</f>
        <v>-1229.7899999999936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140062188.92</v>
      </c>
      <c r="F31" s="38">
        <f>'[1]вспомогат'!H29</f>
        <v>16855014.719999984</v>
      </c>
      <c r="G31" s="39">
        <f>'[1]вспомогат'!I29</f>
        <v>93.07314283625388</v>
      </c>
      <c r="H31" s="35">
        <f>'[1]вспомогат'!J29</f>
        <v>-1254414.280000016</v>
      </c>
      <c r="I31" s="36">
        <f>'[1]вспомогат'!K29</f>
        <v>103.5533557017704</v>
      </c>
      <c r="J31" s="37">
        <f>'[1]вспомогат'!L29</f>
        <v>4806128.919999987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18886629.75</v>
      </c>
      <c r="F32" s="38">
        <f>'[1]вспомогат'!H30</f>
        <v>3346743.5199999996</v>
      </c>
      <c r="G32" s="39">
        <f>'[1]вспомогат'!I30</f>
        <v>70.3663857121952</v>
      </c>
      <c r="H32" s="35">
        <f>'[1]вспомогат'!J30</f>
        <v>-1409424.4800000004</v>
      </c>
      <c r="I32" s="36">
        <f>'[1]вспомогат'!K30</f>
        <v>97.86408243149575</v>
      </c>
      <c r="J32" s="37">
        <f>'[1]вспомогат'!L30</f>
        <v>-412207.25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23180544.46</v>
      </c>
      <c r="F33" s="38">
        <f>'[1]вспомогат'!H31</f>
        <v>3987488.990000002</v>
      </c>
      <c r="G33" s="39">
        <f>'[1]вспомогат'!I31</f>
        <v>92.99877602777639</v>
      </c>
      <c r="H33" s="35">
        <f>'[1]вспомогат'!J31</f>
        <v>-300190.0099999979</v>
      </c>
      <c r="I33" s="36">
        <f>'[1]вспомогат'!K31</f>
        <v>99.74224446964189</v>
      </c>
      <c r="J33" s="37">
        <f>'[1]вспомогат'!L31</f>
        <v>-59903.539999999106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29624053.18</v>
      </c>
      <c r="F34" s="38">
        <f>'[1]вспомогат'!H32</f>
        <v>4260991.699999999</v>
      </c>
      <c r="G34" s="39">
        <f>'[1]вспомогат'!I32</f>
        <v>70.45057537779834</v>
      </c>
      <c r="H34" s="35">
        <f>'[1]вспомогат'!J32</f>
        <v>-1787208.3000000007</v>
      </c>
      <c r="I34" s="36">
        <f>'[1]вспомогат'!K32</f>
        <v>105.76162093173807</v>
      </c>
      <c r="J34" s="37">
        <f>'[1]вспомогат'!L32</f>
        <v>1613842.1799999997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50017237.89</v>
      </c>
      <c r="F35" s="38">
        <f>'[1]вспомогат'!H33</f>
        <v>9532755.54</v>
      </c>
      <c r="G35" s="39">
        <f>'[1]вспомогат'!I33</f>
        <v>95.85894948647828</v>
      </c>
      <c r="H35" s="35">
        <f>'[1]вспомогат'!J33</f>
        <v>-411809.4600000009</v>
      </c>
      <c r="I35" s="36">
        <f>'[1]вспомогат'!K33</f>
        <v>105.64429563542248</v>
      </c>
      <c r="J35" s="37">
        <f>'[1]вспомогат'!L33</f>
        <v>2672288.8900000006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177070.66</v>
      </c>
      <c r="F36" s="38">
        <f>'[1]вспомогат'!H34</f>
        <v>19556.70000000001</v>
      </c>
      <c r="G36" s="39">
        <f>'[1]вспомогат'!I34</f>
        <v>66.29389830508478</v>
      </c>
      <c r="H36" s="35">
        <f>'[1]вспомогат'!J34</f>
        <v>-9943.299999999988</v>
      </c>
      <c r="I36" s="36">
        <f>'[1]вспомогат'!K34</f>
        <v>72.1265417515275</v>
      </c>
      <c r="J36" s="37">
        <f>'[1]вспомогат'!L34</f>
        <v>-68429.34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5011299.55</v>
      </c>
      <c r="F37" s="38">
        <f>'[1]вспомогат'!H35</f>
        <v>883449.3199999998</v>
      </c>
      <c r="G37" s="39">
        <f>'[1]вспомогат'!I35</f>
        <v>69.25635650686488</v>
      </c>
      <c r="H37" s="35">
        <f>'[1]вспомогат'!J35</f>
        <v>-392172.68000000017</v>
      </c>
      <c r="I37" s="36">
        <f>'[1]вспомогат'!K35</f>
        <v>94.33592027839386</v>
      </c>
      <c r="J37" s="37">
        <f>'[1]вспомогат'!L35</f>
        <v>-300886.4500000002</v>
      </c>
    </row>
    <row r="38" spans="1:10" ht="18.75" customHeight="1">
      <c r="A38" s="50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811653522.05</v>
      </c>
      <c r="F38" s="41">
        <f>SUM(F18:F37)</f>
        <v>109076135.14</v>
      </c>
      <c r="G38" s="42">
        <f>F38/D38*100</f>
        <v>87.00457939640212</v>
      </c>
      <c r="H38" s="41">
        <f>SUM(H18:H37)</f>
        <v>-16292133.860000007</v>
      </c>
      <c r="I38" s="43">
        <f>E38/C38*100</f>
        <v>107.21180139511898</v>
      </c>
      <c r="J38" s="41">
        <f>SUM(J18:J37)</f>
        <v>54597385.05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10992119.53</v>
      </c>
      <c r="F39" s="38">
        <f>'[1]вспомогат'!H36</f>
        <v>1709657.709999999</v>
      </c>
      <c r="G39" s="39">
        <f>'[1]вспомогат'!I36</f>
        <v>60.55227327222347</v>
      </c>
      <c r="H39" s="35">
        <f>'[1]вспомогат'!J36</f>
        <v>-1113783.290000001</v>
      </c>
      <c r="I39" s="36">
        <f>'[1]вспомогат'!K36</f>
        <v>104.89233174969137</v>
      </c>
      <c r="J39" s="37">
        <f>'[1]вспомогат'!L36</f>
        <v>512688.52999999933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30283093.75</v>
      </c>
      <c r="F40" s="38">
        <f>'[1]вспомогат'!H37</f>
        <v>4129423.6000000015</v>
      </c>
      <c r="G40" s="39">
        <f>'[1]вспомогат'!I37</f>
        <v>67.368093052075</v>
      </c>
      <c r="H40" s="35">
        <f>'[1]вспомогат'!J37</f>
        <v>-2000219.3999999985</v>
      </c>
      <c r="I40" s="36">
        <f>'[1]вспомогат'!K37</f>
        <v>93.85040413378093</v>
      </c>
      <c r="J40" s="37">
        <f>'[1]вспомогат'!L37</f>
        <v>-1984315.25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15861144.05</v>
      </c>
      <c r="F41" s="38">
        <f>'[1]вспомогат'!H38</f>
        <v>2857009.3900000006</v>
      </c>
      <c r="G41" s="39">
        <f>'[1]вспомогат'!I38</f>
        <v>80.00165183126737</v>
      </c>
      <c r="H41" s="35">
        <f>'[1]вспомогат'!J38</f>
        <v>-714178.6099999994</v>
      </c>
      <c r="I41" s="36">
        <f>'[1]вспомогат'!K38</f>
        <v>108.04693401472016</v>
      </c>
      <c r="J41" s="37">
        <f>'[1]вспомогат'!L38</f>
        <v>1181279.0500000007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10885606.55</v>
      </c>
      <c r="F42" s="38">
        <f>'[1]вспомогат'!H39</f>
        <v>1102104.25</v>
      </c>
      <c r="G42" s="39">
        <f>'[1]вспомогат'!I39</f>
        <v>45.291645262703675</v>
      </c>
      <c r="H42" s="35">
        <f>'[1]вспомогат'!J39</f>
        <v>-1331245.75</v>
      </c>
      <c r="I42" s="36">
        <f>'[1]вспомогат'!K39</f>
        <v>92.02135647222374</v>
      </c>
      <c r="J42" s="37">
        <f>'[1]вспомогат'!L39</f>
        <v>-943828.4499999993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10349691.38</v>
      </c>
      <c r="F43" s="38">
        <f>'[1]вспомогат'!H40</f>
        <v>1934869.58</v>
      </c>
      <c r="G43" s="39">
        <f>'[1]вспомогат'!I40</f>
        <v>93.08657298046253</v>
      </c>
      <c r="H43" s="35">
        <f>'[1]вспомогат'!J40</f>
        <v>-143700.41999999993</v>
      </c>
      <c r="I43" s="36">
        <f>'[1]вспомогат'!K40</f>
        <v>94.97796060178362</v>
      </c>
      <c r="J43" s="37">
        <f>'[1]вспомогат'!L40</f>
        <v>-547248.6199999992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13395323.49</v>
      </c>
      <c r="F44" s="38">
        <f>'[1]вспомогат'!H41</f>
        <v>2250701.120000001</v>
      </c>
      <c r="G44" s="39">
        <f>'[1]вспомогат'!I41</f>
        <v>77.01806143989863</v>
      </c>
      <c r="H44" s="35">
        <f>'[1]вспомогат'!J41</f>
        <v>-671601.879999999</v>
      </c>
      <c r="I44" s="36">
        <f>'[1]вспомогат'!K41</f>
        <v>97.7875542773521</v>
      </c>
      <c r="J44" s="37">
        <f>'[1]вспомогат'!L41</f>
        <v>-303069.5099999998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20648801.21</v>
      </c>
      <c r="F45" s="38">
        <f>'[1]вспомогат'!H42</f>
        <v>1593549.9200000018</v>
      </c>
      <c r="G45" s="39">
        <f>'[1]вспомогат'!I42</f>
        <v>69.65330568560361</v>
      </c>
      <c r="H45" s="35">
        <f>'[1]вспомогат'!J42</f>
        <v>-694281.0799999982</v>
      </c>
      <c r="I45" s="36">
        <f>'[1]вспомогат'!K42</f>
        <v>96.78142177209713</v>
      </c>
      <c r="J45" s="37">
        <f>'[1]вспомогат'!L42</f>
        <v>-686699.7899999991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38254015.82</v>
      </c>
      <c r="F46" s="38">
        <f>'[1]вспомогат'!H43</f>
        <v>4393241.1000000015</v>
      </c>
      <c r="G46" s="39">
        <f>'[1]вспомогат'!I43</f>
        <v>106.36025312980495</v>
      </c>
      <c r="H46" s="35">
        <f>'[1]вспомогат'!J43</f>
        <v>262712.1000000015</v>
      </c>
      <c r="I46" s="36">
        <f>'[1]вспомогат'!K43</f>
        <v>108.48940385332627</v>
      </c>
      <c r="J46" s="37">
        <f>'[1]вспомогат'!L43</f>
        <v>2993414.8200000003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17932365.02</v>
      </c>
      <c r="F47" s="38">
        <f>'[1]вспомогат'!H44</f>
        <v>1897104.7999999989</v>
      </c>
      <c r="G47" s="39">
        <f>'[1]вспомогат'!I44</f>
        <v>33.225415951521924</v>
      </c>
      <c r="H47" s="35">
        <f>'[1]вспомогат'!J44</f>
        <v>-3812695.200000001</v>
      </c>
      <c r="I47" s="36">
        <f>'[1]вспомогат'!K44</f>
        <v>89.70544885978052</v>
      </c>
      <c r="J47" s="37">
        <f>'[1]вспомогат'!L44</f>
        <v>-2057908.9800000004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18530366.76</v>
      </c>
      <c r="F48" s="38">
        <f>'[1]вспомогат'!H45</f>
        <v>2209614.990000002</v>
      </c>
      <c r="G48" s="39">
        <f>'[1]вспомогат'!I45</f>
        <v>79.72718412972185</v>
      </c>
      <c r="H48" s="35">
        <f>'[1]вспомогат'!J45</f>
        <v>-561855.0099999979</v>
      </c>
      <c r="I48" s="36">
        <f>'[1]вспомогат'!K45</f>
        <v>105.88977053060869</v>
      </c>
      <c r="J48" s="37">
        <f>'[1]вспомогат'!L45</f>
        <v>1030690.7600000016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7231598.68</v>
      </c>
      <c r="F49" s="38">
        <f>'[1]вспомогат'!H46</f>
        <v>635835.4100000001</v>
      </c>
      <c r="G49" s="39">
        <f>'[1]вспомогат'!I46</f>
        <v>58.249249480339</v>
      </c>
      <c r="H49" s="35">
        <f>'[1]вспомогат'!J46</f>
        <v>-455741.58999999985</v>
      </c>
      <c r="I49" s="36">
        <f>'[1]вспомогат'!K46</f>
        <v>96.62972672794015</v>
      </c>
      <c r="J49" s="37">
        <f>'[1]вспомогат'!L46</f>
        <v>-252225.3200000003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6245663.76</v>
      </c>
      <c r="F50" s="38">
        <f>'[1]вспомогат'!H47</f>
        <v>805193.3899999997</v>
      </c>
      <c r="G50" s="39">
        <f>'[1]вспомогат'!I47</f>
        <v>56.766642907953646</v>
      </c>
      <c r="H50" s="35">
        <f>'[1]вспомогат'!J47</f>
        <v>-613233.6100000003</v>
      </c>
      <c r="I50" s="36">
        <f>'[1]вспомогат'!K47</f>
        <v>104.54566737321649</v>
      </c>
      <c r="J50" s="37">
        <f>'[1]вспомогат'!L47</f>
        <v>271562.7599999998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8384761.54</v>
      </c>
      <c r="F51" s="38">
        <f>'[1]вспомогат'!H48</f>
        <v>867881.3700000001</v>
      </c>
      <c r="G51" s="39">
        <f>'[1]вспомогат'!I48</f>
        <v>23.37419717645272</v>
      </c>
      <c r="H51" s="35">
        <f>'[1]вспомогат'!J48</f>
        <v>-2845107.63</v>
      </c>
      <c r="I51" s="36">
        <f>'[1]вспомогат'!K48</f>
        <v>76.70965188563359</v>
      </c>
      <c r="J51" s="37">
        <f>'[1]вспомогат'!L48</f>
        <v>-2545755.46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14863544.43</v>
      </c>
      <c r="F52" s="38">
        <f>'[1]вспомогат'!H49</f>
        <v>1930822.5199999996</v>
      </c>
      <c r="G52" s="39">
        <f>'[1]вспомогат'!I49</f>
        <v>61.24559552621811</v>
      </c>
      <c r="H52" s="35">
        <f>'[1]вспомогат'!J49</f>
        <v>-1221767.4800000004</v>
      </c>
      <c r="I52" s="36">
        <f>'[1]вспомогат'!K49</f>
        <v>93.80001890698803</v>
      </c>
      <c r="J52" s="37">
        <f>'[1]вспомогат'!L49</f>
        <v>-982448.5700000003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6884250.98</v>
      </c>
      <c r="F53" s="38">
        <f>'[1]вспомогат'!H50</f>
        <v>1022789.3900000006</v>
      </c>
      <c r="G53" s="39">
        <f>'[1]вспомогат'!I50</f>
        <v>93.05699117459744</v>
      </c>
      <c r="H53" s="35">
        <f>'[1]вспомогат'!J50</f>
        <v>-76310.6099999994</v>
      </c>
      <c r="I53" s="36">
        <f>'[1]вспомогат'!K50</f>
        <v>133.5710318199457</v>
      </c>
      <c r="J53" s="37">
        <f>'[1]вспомогат'!L50</f>
        <v>1730250.9800000004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5691623.85</v>
      </c>
      <c r="F54" s="38">
        <f>'[1]вспомогат'!H51</f>
        <v>645209.5099999998</v>
      </c>
      <c r="G54" s="39">
        <f>'[1]вспомогат'!I51</f>
        <v>95.92053965658214</v>
      </c>
      <c r="H54" s="35">
        <f>'[1]вспомогат'!J51</f>
        <v>-27440.490000000224</v>
      </c>
      <c r="I54" s="36">
        <f>'[1]вспомогат'!K51</f>
        <v>103.54894812276927</v>
      </c>
      <c r="J54" s="37">
        <f>'[1]вспомогат'!L51</f>
        <v>195069.84999999963</v>
      </c>
    </row>
    <row r="55" spans="1:10" ht="14.25" customHeight="1">
      <c r="A55" s="52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40185728.18</v>
      </c>
      <c r="F55" s="38">
        <f>'[1]вспомогат'!H52</f>
        <v>5306640.020000003</v>
      </c>
      <c r="G55" s="39">
        <f>'[1]вспомогат'!I52</f>
        <v>70.02120993563739</v>
      </c>
      <c r="H55" s="35">
        <f>'[1]вспомогат'!J52</f>
        <v>-2271977.9799999967</v>
      </c>
      <c r="I55" s="36">
        <f>'[1]вспомогат'!K52</f>
        <v>103.5933044131469</v>
      </c>
      <c r="J55" s="37">
        <f>'[1]вспомогат'!L52</f>
        <v>1393908.1799999997</v>
      </c>
    </row>
    <row r="56" spans="1:10" ht="14.25" customHeight="1">
      <c r="A56" s="52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51139734.03</v>
      </c>
      <c r="F56" s="38">
        <f>'[1]вспомогат'!H53</f>
        <v>4352928.620000005</v>
      </c>
      <c r="G56" s="39">
        <f>'[1]вспомогат'!I53</f>
        <v>55.131626795955235</v>
      </c>
      <c r="H56" s="35">
        <f>'[1]вспомогат'!J53</f>
        <v>-3542591.379999995</v>
      </c>
      <c r="I56" s="36">
        <f>'[1]вспомогат'!K53</f>
        <v>98.04301750830409</v>
      </c>
      <c r="J56" s="37">
        <f>'[1]вспомогат'!L53</f>
        <v>-1020771.9699999988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20554277.54</v>
      </c>
      <c r="F57" s="38">
        <f>'[1]вспомогат'!H54</f>
        <v>2438238.3599999994</v>
      </c>
      <c r="G57" s="39">
        <f>'[1]вспомогат'!I54</f>
        <v>41.781420566513006</v>
      </c>
      <c r="H57" s="35">
        <f>'[1]вспомогат'!J54</f>
        <v>-3397461.6400000006</v>
      </c>
      <c r="I57" s="36">
        <f>'[1]вспомогат'!K54</f>
        <v>79.29646284065306</v>
      </c>
      <c r="J57" s="37">
        <f>'[1]вспомогат'!L54</f>
        <v>-5366522.460000001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41993590.82</v>
      </c>
      <c r="F58" s="38">
        <f>'[1]вспомогат'!H55</f>
        <v>4580703.579999998</v>
      </c>
      <c r="G58" s="39">
        <f>'[1]вспомогат'!I55</f>
        <v>61.60337260281339</v>
      </c>
      <c r="H58" s="35">
        <f>'[1]вспомогат'!J55</f>
        <v>-2855096.420000002</v>
      </c>
      <c r="I58" s="36">
        <f>'[1]вспомогат'!K55</f>
        <v>106.55161772579069</v>
      </c>
      <c r="J58" s="37">
        <f>'[1]вспомогат'!L55</f>
        <v>2582090.8200000003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49056723.38</v>
      </c>
      <c r="F59" s="38">
        <f>'[1]вспомогат'!H56</f>
        <v>5013491.170000002</v>
      </c>
      <c r="G59" s="39">
        <f>'[1]вспомогат'!I56</f>
        <v>60.48914028896332</v>
      </c>
      <c r="H59" s="35">
        <f>'[1]вспомогат'!J56</f>
        <v>-3274758.829999998</v>
      </c>
      <c r="I59" s="36">
        <f>'[1]вспомогат'!K56</f>
        <v>91.08564289666494</v>
      </c>
      <c r="J59" s="37">
        <f>'[1]вспомогат'!L56</f>
        <v>-4801076.619999997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8896946.31</v>
      </c>
      <c r="F60" s="38">
        <f>'[1]вспомогат'!H57</f>
        <v>1493052.5700000003</v>
      </c>
      <c r="G60" s="39">
        <f>'[1]вспомогат'!I57</f>
        <v>107.75183813977658</v>
      </c>
      <c r="H60" s="35">
        <f>'[1]вспомогат'!J57</f>
        <v>107412.5700000003</v>
      </c>
      <c r="I60" s="36">
        <f>'[1]вспомогат'!K57</f>
        <v>107.6632351853853</v>
      </c>
      <c r="J60" s="37">
        <f>'[1]вспомогат'!L57</f>
        <v>633265.3100000005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39661268.29</v>
      </c>
      <c r="F61" s="38">
        <f>'[1]вспомогат'!H58</f>
        <v>4793584.960000001</v>
      </c>
      <c r="G61" s="39">
        <f>'[1]вспомогат'!I58</f>
        <v>74.65747815293182</v>
      </c>
      <c r="H61" s="35">
        <f>'[1]вспомогат'!J58</f>
        <v>-1627185.039999999</v>
      </c>
      <c r="I61" s="36">
        <f>'[1]вспомогат'!K58</f>
        <v>96.32029220300997</v>
      </c>
      <c r="J61" s="37">
        <f>'[1]вспомогат'!L58</f>
        <v>-1515172.710000001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13788269.92</v>
      </c>
      <c r="F62" s="38">
        <f>'[1]вспомогат'!H59</f>
        <v>1270988.5600000005</v>
      </c>
      <c r="G62" s="39">
        <f>'[1]вспомогат'!I59</f>
        <v>67.15434013266143</v>
      </c>
      <c r="H62" s="35">
        <f>'[1]вспомогат'!J59</f>
        <v>-621649.4399999995</v>
      </c>
      <c r="I62" s="36">
        <f>'[1]вспомогат'!K59</f>
        <v>114.28168075986049</v>
      </c>
      <c r="J62" s="37">
        <f>'[1]вспомогат'!L59</f>
        <v>1723107.92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8147449.73</v>
      </c>
      <c r="F63" s="38">
        <f>'[1]вспомогат'!H60</f>
        <v>699057.3700000001</v>
      </c>
      <c r="G63" s="39">
        <f>'[1]вспомогат'!I60</f>
        <v>47.13961351386527</v>
      </c>
      <c r="H63" s="35">
        <f>'[1]вспомогат'!J60</f>
        <v>-783893.6299999999</v>
      </c>
      <c r="I63" s="36">
        <f>'[1]вспомогат'!K60</f>
        <v>90.29570104474351</v>
      </c>
      <c r="J63" s="37">
        <f>'[1]вспомогат'!L60</f>
        <v>-875626.2699999996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8218054.02</v>
      </c>
      <c r="F64" s="38">
        <f>'[1]вспомогат'!H61</f>
        <v>2421885.26</v>
      </c>
      <c r="G64" s="39">
        <f>'[1]вспомогат'!I61</f>
        <v>85.4358868890974</v>
      </c>
      <c r="H64" s="35">
        <f>'[1]вспомогат'!J61</f>
        <v>-412854.7400000002</v>
      </c>
      <c r="I64" s="36">
        <f>'[1]вспомогат'!K61</f>
        <v>104.5450199598513</v>
      </c>
      <c r="J64" s="37">
        <f>'[1]вспомогат'!L61</f>
        <v>357274.01999999955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8187072.98</v>
      </c>
      <c r="F65" s="38">
        <f>'[1]вспомогат'!H62</f>
        <v>2607521.4400000004</v>
      </c>
      <c r="G65" s="39">
        <f>'[1]вспомогат'!I62</f>
        <v>77.86107429184331</v>
      </c>
      <c r="H65" s="35">
        <f>'[1]вспомогат'!J62</f>
        <v>-741419.5599999996</v>
      </c>
      <c r="I65" s="36">
        <f>'[1]вспомогат'!K62</f>
        <v>92.6655217609801</v>
      </c>
      <c r="J65" s="37">
        <f>'[1]вспомогат'!L62</f>
        <v>-648007.0199999996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4587023.2</v>
      </c>
      <c r="F66" s="38">
        <f>'[1]вспомогат'!H63</f>
        <v>663735.56</v>
      </c>
      <c r="G66" s="39">
        <f>'[1]вспомогат'!I63</f>
        <v>59.857093772291904</v>
      </c>
      <c r="H66" s="35">
        <f>'[1]вспомогат'!J63</f>
        <v>-445131.43999999994</v>
      </c>
      <c r="I66" s="36">
        <f>'[1]вспомогат'!K63</f>
        <v>99.38095101911</v>
      </c>
      <c r="J66" s="37">
        <f>'[1]вспомогат'!L63</f>
        <v>-28572.799999999814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9314433.62</v>
      </c>
      <c r="F67" s="38">
        <f>'[1]вспомогат'!H64</f>
        <v>865811.9199999999</v>
      </c>
      <c r="G67" s="39">
        <f>'[1]вспомогат'!I64</f>
        <v>52.19476130479078</v>
      </c>
      <c r="H67" s="35">
        <f>'[1]вспомогат'!J64</f>
        <v>-792998.0800000001</v>
      </c>
      <c r="I67" s="36">
        <f>'[1]вспомогат'!K64</f>
        <v>101.72315879715835</v>
      </c>
      <c r="J67" s="37">
        <f>'[1]вспомогат'!L64</f>
        <v>157783.61999999918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6744462.18</v>
      </c>
      <c r="F68" s="38">
        <f>'[1]вспомогат'!H65</f>
        <v>845839.6799999997</v>
      </c>
      <c r="G68" s="39">
        <f>'[1]вспомогат'!I65</f>
        <v>66.5614031222113</v>
      </c>
      <c r="H68" s="35">
        <f>'[1]вспомогат'!J65</f>
        <v>-424926.3200000003</v>
      </c>
      <c r="I68" s="36">
        <f>'[1]вспомогат'!K65</f>
        <v>92.8351071598024</v>
      </c>
      <c r="J68" s="37">
        <f>'[1]вспомогат'!L65</f>
        <v>-520528.8200000003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21923833.25</v>
      </c>
      <c r="F69" s="38">
        <f>'[1]вспомогат'!H66</f>
        <v>2456327.8099999987</v>
      </c>
      <c r="G69" s="39">
        <f>'[1]вспомогат'!I66</f>
        <v>67.38153460167078</v>
      </c>
      <c r="H69" s="35">
        <f>'[1]вспомогат'!J66</f>
        <v>-1189074.1900000013</v>
      </c>
      <c r="I69" s="36">
        <f>'[1]вспомогат'!K66</f>
        <v>108.28340918514436</v>
      </c>
      <c r="J69" s="37">
        <f>'[1]вспомогат'!L66</f>
        <v>1677118.25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46147521.7</v>
      </c>
      <c r="F70" s="38">
        <f>'[1]вспомогат'!H67</f>
        <v>7213530.75</v>
      </c>
      <c r="G70" s="39">
        <f>'[1]вспомогат'!I67</f>
        <v>93.80317489916543</v>
      </c>
      <c r="H70" s="35">
        <f>'[1]вспомогат'!J67</f>
        <v>-476540.25</v>
      </c>
      <c r="I70" s="36">
        <f>'[1]вспомогат'!K67</f>
        <v>106.64968091659959</v>
      </c>
      <c r="J70" s="37">
        <f>'[1]вспомогат'!L67</f>
        <v>2877329.700000003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55384459.34</v>
      </c>
      <c r="F71" s="38">
        <f>'[1]вспомогат'!H68</f>
        <v>7748893.290000007</v>
      </c>
      <c r="G71" s="39">
        <f>'[1]вспомогат'!I68</f>
        <v>61.64378605135212</v>
      </c>
      <c r="H71" s="35">
        <f>'[1]вспомогат'!J68</f>
        <v>-4821543.709999993</v>
      </c>
      <c r="I71" s="36">
        <f>'[1]вспомогат'!K68</f>
        <v>93.55662682237664</v>
      </c>
      <c r="J71" s="37">
        <f>'[1]вспомогат'!L68</f>
        <v>-3814403.6599999964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9583637.63</v>
      </c>
      <c r="F72" s="38">
        <f>'[1]вспомогат'!H69</f>
        <v>988009.6400000006</v>
      </c>
      <c r="G72" s="39">
        <f>'[1]вспомогат'!I69</f>
        <v>71.34673887926058</v>
      </c>
      <c r="H72" s="35">
        <f>'[1]вспомогат'!J69</f>
        <v>-396790.3599999994</v>
      </c>
      <c r="I72" s="36">
        <f>'[1]вспомогат'!K69</f>
        <v>105.39774338682237</v>
      </c>
      <c r="J72" s="37">
        <f>'[1]вспомогат'!L69</f>
        <v>490807.6300000008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6086210.78</v>
      </c>
      <c r="F73" s="38">
        <f>'[1]вспомогат'!H70</f>
        <v>923883.7800000003</v>
      </c>
      <c r="G73" s="39">
        <f>'[1]вспомогат'!I70</f>
        <v>105.42767253971155</v>
      </c>
      <c r="H73" s="35">
        <f>'[1]вспомогат'!J70</f>
        <v>47563.78000000026</v>
      </c>
      <c r="I73" s="36">
        <f>'[1]вспомогат'!K70</f>
        <v>105.7235853055212</v>
      </c>
      <c r="J73" s="37">
        <f>'[1]вспомогат'!L70</f>
        <v>329490.78000000026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4220238.56</v>
      </c>
      <c r="F74" s="38">
        <f>'[1]вспомогат'!H71</f>
        <v>1197978.9599999995</v>
      </c>
      <c r="G74" s="39">
        <f>'[1]вспомогат'!I71</f>
        <v>107.61482200123962</v>
      </c>
      <c r="H74" s="35">
        <f>'[1]вспомогат'!J71</f>
        <v>84768.9599999995</v>
      </c>
      <c r="I74" s="36">
        <f>'[1]вспомогат'!K71</f>
        <v>116.57554013272838</v>
      </c>
      <c r="J74" s="37">
        <f>'[1]вспомогат'!L71</f>
        <v>600063.5599999996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32975397.43</v>
      </c>
      <c r="F75" s="38">
        <f>'[1]вспомогат'!H72</f>
        <v>4152008.5700000003</v>
      </c>
      <c r="G75" s="39">
        <f>'[1]вспомогат'!I72</f>
        <v>58.74223361223104</v>
      </c>
      <c r="H75" s="35">
        <f>'[1]вспомогат'!J72</f>
        <v>-2916174.4299999997</v>
      </c>
      <c r="I75" s="36">
        <f>'[1]вспомогат'!K72</f>
        <v>107.8425542865844</v>
      </c>
      <c r="J75" s="37">
        <f>'[1]вспомогат'!L72</f>
        <v>2398045.4299999997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15157167.62</v>
      </c>
      <c r="F76" s="38">
        <f>'[1]вспомогат'!H73</f>
        <v>1613805.3099999987</v>
      </c>
      <c r="G76" s="39">
        <f>'[1]вспомогат'!I73</f>
        <v>108.63900839798708</v>
      </c>
      <c r="H76" s="35">
        <f>'[1]вспомогат'!J73</f>
        <v>128330.30999999866</v>
      </c>
      <c r="I76" s="36">
        <f>'[1]вспомогат'!K73</f>
        <v>108.13749455109203</v>
      </c>
      <c r="J76" s="37">
        <f>'[1]вспомогат'!L73</f>
        <v>1140597.6199999992</v>
      </c>
    </row>
    <row r="77" spans="1:10" ht="14.25" customHeight="1">
      <c r="A77" s="52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5883554.61</v>
      </c>
      <c r="F77" s="38">
        <f>'[1]вспомогат'!H74</f>
        <v>748718.4700000007</v>
      </c>
      <c r="G77" s="39">
        <f>'[1]вспомогат'!I74</f>
        <v>85.84252121073156</v>
      </c>
      <c r="H77" s="35">
        <f>'[1]вспомогат'!J74</f>
        <v>-123481.52999999933</v>
      </c>
      <c r="I77" s="36">
        <f>'[1]вспомогат'!K74</f>
        <v>113.89810361950043</v>
      </c>
      <c r="J77" s="37">
        <f>'[1]вспомогат'!L74</f>
        <v>717924.6100000003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5390145.05</v>
      </c>
      <c r="F78" s="38">
        <f>'[1]вспомогат'!H75</f>
        <v>1679293.3599999999</v>
      </c>
      <c r="G78" s="39">
        <f>'[1]вспомогат'!I75</f>
        <v>188.96257079232265</v>
      </c>
      <c r="H78" s="35">
        <f>'[1]вспомогат'!J75</f>
        <v>790602.3599999999</v>
      </c>
      <c r="I78" s="36">
        <f>'[1]вспомогат'!K75</f>
        <v>100.09911309744007</v>
      </c>
      <c r="J78" s="37">
        <f>'[1]вспомогат'!L75</f>
        <v>5337.049999999814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6677004.92</v>
      </c>
      <c r="F79" s="38">
        <f>'[1]вспомогат'!H76</f>
        <v>1484641.3600000003</v>
      </c>
      <c r="G79" s="39">
        <f>'[1]вспомогат'!I76</f>
        <v>151.25417042770957</v>
      </c>
      <c r="H79" s="35">
        <f>'[1]вспомогат'!J76</f>
        <v>503087.36000000034</v>
      </c>
      <c r="I79" s="36">
        <f>'[1]вспомогат'!K76</f>
        <v>158.28730559028534</v>
      </c>
      <c r="J79" s="37">
        <f>'[1]вспомогат'!L76</f>
        <v>2458722.92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9296188.87</v>
      </c>
      <c r="F80" s="38">
        <f>'[1]вспомогат'!H77</f>
        <v>1362027.1999999993</v>
      </c>
      <c r="G80" s="39">
        <f>'[1]вспомогат'!I77</f>
        <v>118.87813401714527</v>
      </c>
      <c r="H80" s="35">
        <f>'[1]вспомогат'!J77</f>
        <v>216293.19999999925</v>
      </c>
      <c r="I80" s="36">
        <f>'[1]вспомогат'!K77</f>
        <v>110.51598205055288</v>
      </c>
      <c r="J80" s="37">
        <f>'[1]вспомогат'!L77</f>
        <v>884564.8699999992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8839729.24</v>
      </c>
      <c r="F81" s="38">
        <f>'[1]вспомогат'!H78</f>
        <v>1852581.1400000006</v>
      </c>
      <c r="G81" s="39">
        <f>'[1]вспомогат'!I78</f>
        <v>109.05734664059219</v>
      </c>
      <c r="H81" s="35">
        <f>'[1]вспомогат'!J78</f>
        <v>153859.1400000006</v>
      </c>
      <c r="I81" s="36">
        <f>'[1]вспомогат'!K78</f>
        <v>111.33450506833114</v>
      </c>
      <c r="J81" s="37">
        <f>'[1]вспомогат'!L78</f>
        <v>899936.2400000002</v>
      </c>
    </row>
    <row r="82" spans="1:10" ht="15" customHeight="1">
      <c r="A82" s="50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774474093.9999999</v>
      </c>
      <c r="F82" s="41">
        <f>SUM(F39:F81)</f>
        <v>100760186.76000002</v>
      </c>
      <c r="G82" s="42">
        <f>F82/D82*100</f>
        <v>69.07804642052571</v>
      </c>
      <c r="H82" s="41">
        <f>SUM(H39:H81)</f>
        <v>-45104081.23999998</v>
      </c>
      <c r="I82" s="43">
        <f>E82/C82*100</f>
        <v>100.04497239752138</v>
      </c>
      <c r="J82" s="41">
        <f>SUM(J39:J81)</f>
        <v>348143.0000000121</v>
      </c>
    </row>
    <row r="83" spans="1:10" ht="15.75" customHeight="1">
      <c r="A83" s="53" t="s">
        <v>85</v>
      </c>
      <c r="B83" s="54">
        <f>'[1]вспомогат'!B79</f>
        <v>12174517738</v>
      </c>
      <c r="C83" s="54">
        <f>'[1]вспомогат'!C79</f>
        <v>7895495260</v>
      </c>
      <c r="D83" s="54">
        <f>'[1]вспомогат'!D79</f>
        <v>1217426051</v>
      </c>
      <c r="E83" s="54">
        <f>'[1]вспомогат'!G79</f>
        <v>7871256729.39</v>
      </c>
      <c r="F83" s="54">
        <f>'[1]вспомогат'!H79</f>
        <v>965446955.0099999</v>
      </c>
      <c r="G83" s="55">
        <f>'[1]вспомогат'!I79</f>
        <v>79.3023078664184</v>
      </c>
      <c r="H83" s="54">
        <f>'[1]вспомогат'!J79</f>
        <v>-251979095.99000007</v>
      </c>
      <c r="I83" s="55">
        <f>'[1]вспомогат'!K79</f>
        <v>99.6930081038387</v>
      </c>
      <c r="J83" s="54">
        <f>'[1]вспомогат'!L79</f>
        <v>-24238530.609999888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23.08.2019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2019-08-27T07:53:21Z</dcterms:created>
  <dcterms:modified xsi:type="dcterms:W3CDTF">2019-08-27T07:54:01Z</dcterms:modified>
  <cp:category/>
  <cp:version/>
  <cp:contentType/>
  <cp:contentStatus/>
</cp:coreProperties>
</file>