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<sst xmlns="http://schemas.openxmlformats.org/spreadsheetml/2006/main" count="91" uniqueCount="86">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</sst>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21.08.2019</v>
          </cell>
        </row>
        <row r="6">
          <cell r="G6" t="str">
            <v>Фактично надійшло на 21.08.2019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1405821983.91</v>
          </cell>
          <cell r="H10">
            <v>224871182.20000005</v>
          </cell>
          <cell r="I10">
            <v>60.90476102258793</v>
          </cell>
          <cell r="J10">
            <v>-144346557.79999995</v>
          </cell>
          <cell r="K10">
            <v>90.33499860859419</v>
          </cell>
          <cell r="L10">
            <v>-150409826.0899999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3598152218.81</v>
          </cell>
          <cell r="H11">
            <v>337897358.6999998</v>
          </cell>
          <cell r="I11">
            <v>78.70891187980429</v>
          </cell>
          <cell r="J11">
            <v>-91402641.30000019</v>
          </cell>
          <cell r="K11">
            <v>99.3827432346361</v>
          </cell>
          <cell r="L11">
            <v>-22347781.190000057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302424257.45</v>
          </cell>
          <cell r="H12">
            <v>38430831.619999975</v>
          </cell>
          <cell r="I12">
            <v>87.46036773569227</v>
          </cell>
          <cell r="J12">
            <v>-5510021.380000025</v>
          </cell>
          <cell r="K12">
            <v>102.16392609650353</v>
          </cell>
          <cell r="L12">
            <v>6405624.449999988</v>
          </cell>
        </row>
        <row r="13">
          <cell r="B13">
            <v>593758530</v>
          </cell>
          <cell r="C13">
            <v>419270829</v>
          </cell>
          <cell r="D13">
            <v>44570121</v>
          </cell>
          <cell r="G13">
            <v>444787954.2</v>
          </cell>
          <cell r="H13">
            <v>38770769.44</v>
          </cell>
          <cell r="I13">
            <v>86.98825260088479</v>
          </cell>
          <cell r="J13">
            <v>-5799351.560000002</v>
          </cell>
          <cell r="K13">
            <v>106.08607216029331</v>
          </cell>
          <cell r="L13">
            <v>25517125.199999988</v>
          </cell>
        </row>
        <row r="14">
          <cell r="B14">
            <v>612987000</v>
          </cell>
          <cell r="C14">
            <v>410443500</v>
          </cell>
          <cell r="D14">
            <v>51876000</v>
          </cell>
          <cell r="G14">
            <v>396942819</v>
          </cell>
          <cell r="H14">
            <v>35362393.839999974</v>
          </cell>
          <cell r="I14">
            <v>68.1671559873544</v>
          </cell>
          <cell r="J14">
            <v>-16513606.160000026</v>
          </cell>
          <cell r="K14">
            <v>96.71070902572461</v>
          </cell>
          <cell r="L14">
            <v>-13500681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62619807.15</v>
          </cell>
          <cell r="H15">
            <v>5898024.490000002</v>
          </cell>
          <cell r="I15">
            <v>80.91900573482607</v>
          </cell>
          <cell r="J15">
            <v>-1390775.509999998</v>
          </cell>
          <cell r="K15">
            <v>101.24725481984981</v>
          </cell>
          <cell r="L15">
            <v>771407.1499999985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19936078.96</v>
          </cell>
          <cell r="H16">
            <v>3101048.2600000016</v>
          </cell>
          <cell r="I16">
            <v>62.20086253462267</v>
          </cell>
          <cell r="J16">
            <v>-1884490.7399999984</v>
          </cell>
          <cell r="K16">
            <v>92.77446754014052</v>
          </cell>
          <cell r="L16">
            <v>-1552677.039999999</v>
          </cell>
        </row>
        <row r="17">
          <cell r="B17">
            <v>301831507</v>
          </cell>
          <cell r="C17">
            <v>184421790</v>
          </cell>
          <cell r="D17">
            <v>23234747</v>
          </cell>
          <cell r="G17">
            <v>216086516.11</v>
          </cell>
          <cell r="H17">
            <v>24345097.400000006</v>
          </cell>
          <cell r="I17">
            <v>104.77883576696576</v>
          </cell>
          <cell r="J17">
            <v>1110350.400000006</v>
          </cell>
          <cell r="K17">
            <v>117.16973146719812</v>
          </cell>
          <cell r="L17">
            <v>31664726.110000014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65018.19</v>
          </cell>
          <cell r="H18">
            <v>8322.75</v>
          </cell>
          <cell r="I18">
            <v>90.46467391304348</v>
          </cell>
          <cell r="J18">
            <v>-877.25</v>
          </cell>
          <cell r="K18">
            <v>83.35665384615385</v>
          </cell>
          <cell r="L18">
            <v>-12981.809999999998</v>
          </cell>
        </row>
        <row r="19">
          <cell r="B19">
            <v>5855500</v>
          </cell>
          <cell r="C19">
            <v>3819766</v>
          </cell>
          <cell r="D19">
            <v>1264948</v>
          </cell>
          <cell r="G19">
            <v>3337220.62</v>
          </cell>
          <cell r="H19">
            <v>655086.19</v>
          </cell>
          <cell r="I19">
            <v>51.78759838349086</v>
          </cell>
          <cell r="J19">
            <v>-609861.81</v>
          </cell>
          <cell r="K19">
            <v>87.36714814467693</v>
          </cell>
          <cell r="L19">
            <v>-482545.3799999999</v>
          </cell>
        </row>
        <row r="20">
          <cell r="B20">
            <v>129671912</v>
          </cell>
          <cell r="C20">
            <v>80820282</v>
          </cell>
          <cell r="D20">
            <v>15682054</v>
          </cell>
          <cell r="G20">
            <v>83006660.16</v>
          </cell>
          <cell r="H20">
            <v>8609491.89</v>
          </cell>
          <cell r="I20">
            <v>54.900282131409575</v>
          </cell>
          <cell r="J20">
            <v>-7072562.109999999</v>
          </cell>
          <cell r="K20">
            <v>102.7052345103176</v>
          </cell>
          <cell r="L20">
            <v>2186378.1599999964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22790026.15</v>
          </cell>
          <cell r="H21">
            <v>2341529.1099999994</v>
          </cell>
          <cell r="I21">
            <v>57.84910034217384</v>
          </cell>
          <cell r="J21">
            <v>-1706120.8900000006</v>
          </cell>
          <cell r="K21">
            <v>106.03548322859298</v>
          </cell>
          <cell r="L21">
            <v>1297196.1499999985</v>
          </cell>
        </row>
        <row r="22">
          <cell r="B22">
            <v>61338766</v>
          </cell>
          <cell r="C22">
            <v>39116698</v>
          </cell>
          <cell r="D22">
            <v>4258235</v>
          </cell>
          <cell r="G22">
            <v>40335822.65</v>
          </cell>
          <cell r="H22">
            <v>4179050.629999995</v>
          </cell>
          <cell r="I22">
            <v>98.14044152095869</v>
          </cell>
          <cell r="J22">
            <v>-79184.37000000477</v>
          </cell>
          <cell r="K22">
            <v>103.11663487035638</v>
          </cell>
          <cell r="L22">
            <v>1219124.6499999985</v>
          </cell>
        </row>
        <row r="23">
          <cell r="B23">
            <v>4372967</v>
          </cell>
          <cell r="C23">
            <v>2057510</v>
          </cell>
          <cell r="D23">
            <v>401550</v>
          </cell>
          <cell r="G23">
            <v>2283166.38</v>
          </cell>
          <cell r="H23">
            <v>202926.19999999995</v>
          </cell>
          <cell r="I23">
            <v>50.53572406923171</v>
          </cell>
          <cell r="J23">
            <v>-198623.80000000005</v>
          </cell>
          <cell r="K23">
            <v>110.96744997594179</v>
          </cell>
          <cell r="L23">
            <v>225656.3799999999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24649991.79</v>
          </cell>
          <cell r="H24">
            <v>2611217.1499999985</v>
          </cell>
          <cell r="I24">
            <v>52.24227254793842</v>
          </cell>
          <cell r="J24">
            <v>-2387066.8500000015</v>
          </cell>
          <cell r="K24">
            <v>105.30370191549419</v>
          </cell>
          <cell r="L24">
            <v>1241515.789999999</v>
          </cell>
        </row>
        <row r="25">
          <cell r="B25">
            <v>118139071</v>
          </cell>
          <cell r="C25">
            <v>75198306</v>
          </cell>
          <cell r="D25">
            <v>13928201</v>
          </cell>
          <cell r="G25">
            <v>76736220.38</v>
          </cell>
          <cell r="H25">
            <v>8508204.189999998</v>
          </cell>
          <cell r="I25">
            <v>61.08616748135669</v>
          </cell>
          <cell r="J25">
            <v>-5419996.810000002</v>
          </cell>
          <cell r="K25">
            <v>102.04514497972865</v>
          </cell>
          <cell r="L25">
            <v>1537914.3799999952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4791409.14</v>
          </cell>
          <cell r="H26">
            <v>507919.3099999996</v>
          </cell>
          <cell r="I26">
            <v>82.19224551552266</v>
          </cell>
          <cell r="J26">
            <v>-110045.69000000041</v>
          </cell>
          <cell r="K26">
            <v>103.85897411442369</v>
          </cell>
          <cell r="L26">
            <v>178029.13999999966</v>
          </cell>
        </row>
        <row r="27">
          <cell r="B27">
            <v>67316188</v>
          </cell>
          <cell r="C27">
            <v>41731702</v>
          </cell>
          <cell r="D27">
            <v>7484483</v>
          </cell>
          <cell r="G27">
            <v>40265475.01</v>
          </cell>
          <cell r="H27">
            <v>4806691.6999999955</v>
          </cell>
          <cell r="I27">
            <v>64.22209389746753</v>
          </cell>
          <cell r="J27">
            <v>-2677791.3000000045</v>
          </cell>
          <cell r="K27">
            <v>96.48653920225922</v>
          </cell>
          <cell r="L27">
            <v>-1466226.990000002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98369.79</v>
          </cell>
          <cell r="H28">
            <v>1027.5599999999977</v>
          </cell>
          <cell r="I28">
            <v>24.177882352941122</v>
          </cell>
          <cell r="J28">
            <v>-3222.4400000000023</v>
          </cell>
          <cell r="K28">
            <v>97.92910900945743</v>
          </cell>
          <cell r="L28">
            <v>-2080.2100000000064</v>
          </cell>
        </row>
        <row r="29">
          <cell r="B29">
            <v>204417092</v>
          </cell>
          <cell r="C29">
            <v>135256060</v>
          </cell>
          <cell r="D29">
            <v>18109429</v>
          </cell>
          <cell r="G29">
            <v>137627124.64</v>
          </cell>
          <cell r="H29">
            <v>14419950.439999983</v>
          </cell>
          <cell r="I29">
            <v>79.62675377561591</v>
          </cell>
          <cell r="J29">
            <v>-3689478.5600000173</v>
          </cell>
          <cell r="K29">
            <v>101.75301915492732</v>
          </cell>
          <cell r="L29">
            <v>2371064.6399999857</v>
          </cell>
        </row>
        <row r="30">
          <cell r="B30">
            <v>25793163</v>
          </cell>
          <cell r="C30">
            <v>19298837</v>
          </cell>
          <cell r="D30">
            <v>4756168</v>
          </cell>
          <cell r="G30">
            <v>18236514.77</v>
          </cell>
          <cell r="H30">
            <v>2696628.539999999</v>
          </cell>
          <cell r="I30">
            <v>56.69750395696702</v>
          </cell>
          <cell r="J30">
            <v>-2059539.460000001</v>
          </cell>
          <cell r="K30">
            <v>94.49540803935491</v>
          </cell>
          <cell r="L30">
            <v>-1062322.2300000004</v>
          </cell>
        </row>
        <row r="31">
          <cell r="B31">
            <v>40297109</v>
          </cell>
          <cell r="C31">
            <v>23240448</v>
          </cell>
          <cell r="D31">
            <v>4287679</v>
          </cell>
          <cell r="G31">
            <v>22335579.97</v>
          </cell>
          <cell r="H31">
            <v>3142524.5</v>
          </cell>
          <cell r="I31">
            <v>73.29197218355199</v>
          </cell>
          <cell r="J31">
            <v>-1145154.5</v>
          </cell>
          <cell r="K31">
            <v>96.10649489200897</v>
          </cell>
          <cell r="L31">
            <v>-904868.0300000012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29064773.75</v>
          </cell>
          <cell r="H32">
            <v>3701712.2699999996</v>
          </cell>
          <cell r="I32">
            <v>61.20353609338315</v>
          </cell>
          <cell r="J32">
            <v>-2346487.7300000004</v>
          </cell>
          <cell r="K32">
            <v>103.76492254913752</v>
          </cell>
          <cell r="L32">
            <v>1054562.75</v>
          </cell>
        </row>
        <row r="33">
          <cell r="B33">
            <v>77126065</v>
          </cell>
          <cell r="C33">
            <v>47344949</v>
          </cell>
          <cell r="D33">
            <v>9944565</v>
          </cell>
          <cell r="G33">
            <v>48294388.8</v>
          </cell>
          <cell r="H33">
            <v>7809906.4499999955</v>
          </cell>
          <cell r="I33">
            <v>78.5344200575892</v>
          </cell>
          <cell r="J33">
            <v>-2134658.5500000045</v>
          </cell>
          <cell r="K33">
            <v>102.00536661260318</v>
          </cell>
          <cell r="L33">
            <v>949439.799999997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176878.56</v>
          </cell>
          <cell r="H34">
            <v>19364.600000000006</v>
          </cell>
          <cell r="I34">
            <v>65.6427118644068</v>
          </cell>
          <cell r="J34">
            <v>-10135.399999999994</v>
          </cell>
          <cell r="K34">
            <v>72.0482932790224</v>
          </cell>
          <cell r="L34">
            <v>-68621.44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4944669.02</v>
          </cell>
          <cell r="H35">
            <v>816818.7899999996</v>
          </cell>
          <cell r="I35">
            <v>64.03298077330115</v>
          </cell>
          <cell r="J35">
            <v>-458803.2100000004</v>
          </cell>
          <cell r="K35">
            <v>93.08162440095282</v>
          </cell>
          <cell r="L35">
            <v>-367516.98000000045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10799087.11</v>
          </cell>
          <cell r="H36">
            <v>1516625.289999999</v>
          </cell>
          <cell r="I36">
            <v>53.71549432058254</v>
          </cell>
          <cell r="J36">
            <v>-1306815.710000001</v>
          </cell>
          <cell r="K36">
            <v>103.05031933508604</v>
          </cell>
          <cell r="L36">
            <v>319656.1099999994</v>
          </cell>
        </row>
        <row r="37">
          <cell r="B37">
            <v>47836800</v>
          </cell>
          <cell r="C37">
            <v>32267409</v>
          </cell>
          <cell r="D37">
            <v>6129643</v>
          </cell>
          <cell r="G37">
            <v>29549160.13</v>
          </cell>
          <cell r="H37">
            <v>3395489.9800000004</v>
          </cell>
          <cell r="I37">
            <v>55.39457974958738</v>
          </cell>
          <cell r="J37">
            <v>-2734153.0199999996</v>
          </cell>
          <cell r="K37">
            <v>91.57586879690278</v>
          </cell>
          <cell r="L37">
            <v>-2718248.870000001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15452387.19</v>
          </cell>
          <cell r="H38">
            <v>2448252.5299999993</v>
          </cell>
          <cell r="I38">
            <v>68.55568875119427</v>
          </cell>
          <cell r="J38">
            <v>-1122935.4700000007</v>
          </cell>
          <cell r="K38">
            <v>105.26246113298726</v>
          </cell>
          <cell r="L38">
            <v>772522.1899999995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10779081.9</v>
          </cell>
          <cell r="H39">
            <v>995579.5999999996</v>
          </cell>
          <cell r="I39">
            <v>40.91394990445269</v>
          </cell>
          <cell r="J39">
            <v>-1437770.4000000004</v>
          </cell>
          <cell r="K39">
            <v>91.1208515030515</v>
          </cell>
          <cell r="L39">
            <v>-1050353.0999999996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10194445.12</v>
          </cell>
          <cell r="H40">
            <v>1779623.3199999984</v>
          </cell>
          <cell r="I40">
            <v>85.61767561352268</v>
          </cell>
          <cell r="J40">
            <v>-298946.68000000156</v>
          </cell>
          <cell r="K40">
            <v>93.55328303175018</v>
          </cell>
          <cell r="L40">
            <v>-702494.8800000008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12664583.18</v>
          </cell>
          <cell r="H41">
            <v>1519960.8100000005</v>
          </cell>
          <cell r="I41">
            <v>52.012430264760376</v>
          </cell>
          <cell r="J41">
            <v>-1402342.1899999995</v>
          </cell>
          <cell r="K41">
            <v>92.4530576688813</v>
          </cell>
          <cell r="L41">
            <v>-1033809.8200000003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20403132.08</v>
          </cell>
          <cell r="H42">
            <v>1347880.789999999</v>
          </cell>
          <cell r="I42">
            <v>58.915225381595015</v>
          </cell>
          <cell r="J42">
            <v>-939950.2100000009</v>
          </cell>
          <cell r="K42">
            <v>95.62996472405311</v>
          </cell>
          <cell r="L42">
            <v>-932368.9200000018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37774924.69</v>
          </cell>
          <cell r="H43">
            <v>3914149.969999999</v>
          </cell>
          <cell r="I43">
            <v>94.7614692936425</v>
          </cell>
          <cell r="J43">
            <v>-216379.0300000012</v>
          </cell>
          <cell r="K43">
            <v>107.1306886969964</v>
          </cell>
          <cell r="L43">
            <v>2514323.6899999976</v>
          </cell>
        </row>
        <row r="44">
          <cell r="B44">
            <v>27882674</v>
          </cell>
          <cell r="C44">
            <v>19990274</v>
          </cell>
          <cell r="D44">
            <v>5709800</v>
          </cell>
          <cell r="G44">
            <v>17684903.46</v>
          </cell>
          <cell r="H44">
            <v>1649643.2400000002</v>
          </cell>
          <cell r="I44">
            <v>28.891436477634947</v>
          </cell>
          <cell r="J44">
            <v>-4060156.76</v>
          </cell>
          <cell r="K44">
            <v>88.46753906424695</v>
          </cell>
          <cell r="L44">
            <v>-2305370.539999999</v>
          </cell>
        </row>
        <row r="45">
          <cell r="B45">
            <v>29100000</v>
          </cell>
          <cell r="C45">
            <v>17499676</v>
          </cell>
          <cell r="D45">
            <v>2771470</v>
          </cell>
          <cell r="G45">
            <v>18198461.82</v>
          </cell>
          <cell r="H45">
            <v>1877710.0500000007</v>
          </cell>
          <cell r="I45">
            <v>67.75141170570134</v>
          </cell>
          <cell r="J45">
            <v>-893759.9499999993</v>
          </cell>
          <cell r="K45">
            <v>103.99313575862776</v>
          </cell>
          <cell r="L45">
            <v>698785.8200000003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7179013.44</v>
          </cell>
          <cell r="H46">
            <v>583250.1700000009</v>
          </cell>
          <cell r="I46">
            <v>53.43188524492554</v>
          </cell>
          <cell r="J46">
            <v>-508326.82999999914</v>
          </cell>
          <cell r="K46">
            <v>95.92707471474476</v>
          </cell>
          <cell r="L46">
            <v>-304810.5599999996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5787182.31</v>
          </cell>
          <cell r="H47">
            <v>346711.9399999995</v>
          </cell>
          <cell r="I47">
            <v>24.443410905178727</v>
          </cell>
          <cell r="J47">
            <v>-1071715.0600000005</v>
          </cell>
          <cell r="K47">
            <v>96.87118296125223</v>
          </cell>
          <cell r="L47">
            <v>-186918.6900000004</v>
          </cell>
        </row>
        <row r="48">
          <cell r="B48">
            <v>14945723</v>
          </cell>
          <cell r="C48">
            <v>10930517</v>
          </cell>
          <cell r="D48">
            <v>3712989</v>
          </cell>
          <cell r="G48">
            <v>8315101.25</v>
          </cell>
          <cell r="H48">
            <v>798221.0800000001</v>
          </cell>
          <cell r="I48">
            <v>21.49807284643181</v>
          </cell>
          <cell r="J48">
            <v>-2914767.92</v>
          </cell>
          <cell r="K48">
            <v>76.07235092356565</v>
          </cell>
          <cell r="L48">
            <v>-2615415.75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14433011.27</v>
          </cell>
          <cell r="H49">
            <v>1500289.3599999994</v>
          </cell>
          <cell r="I49">
            <v>47.58910483126571</v>
          </cell>
          <cell r="J49">
            <v>-1652300.6400000006</v>
          </cell>
          <cell r="K49">
            <v>91.08303449332585</v>
          </cell>
          <cell r="L49">
            <v>-1412981.7300000004</v>
          </cell>
        </row>
        <row r="50">
          <cell r="B50">
            <v>11613200</v>
          </cell>
          <cell r="C50">
            <v>5154000</v>
          </cell>
          <cell r="D50">
            <v>1099100</v>
          </cell>
          <cell r="G50">
            <v>6724257.71</v>
          </cell>
          <cell r="H50">
            <v>862796.1200000001</v>
          </cell>
          <cell r="I50">
            <v>78.5002383768538</v>
          </cell>
          <cell r="J50">
            <v>-236303.8799999999</v>
          </cell>
          <cell r="K50">
            <v>130.46677745440434</v>
          </cell>
          <cell r="L50">
            <v>1570257.71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5581768.02</v>
          </cell>
          <cell r="H51">
            <v>535353.6799999997</v>
          </cell>
          <cell r="I51">
            <v>79.5887430312941</v>
          </cell>
          <cell r="J51">
            <v>-137296.3200000003</v>
          </cell>
          <cell r="K51">
            <v>101.55031716235298</v>
          </cell>
          <cell r="L51">
            <v>85214.01999999955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39366665.72</v>
          </cell>
          <cell r="H52">
            <v>4487577.560000002</v>
          </cell>
          <cell r="I52">
            <v>59.21366613279627</v>
          </cell>
          <cell r="J52">
            <v>-3091040.4399999976</v>
          </cell>
          <cell r="K52">
            <v>101.48187354962978</v>
          </cell>
          <cell r="L52">
            <v>574845.7199999988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50484223.09</v>
          </cell>
          <cell r="H53">
            <v>3697417.680000007</v>
          </cell>
          <cell r="I53">
            <v>46.829311812268315</v>
          </cell>
          <cell r="J53">
            <v>-4198102.319999993</v>
          </cell>
          <cell r="K53">
            <v>96.78629860300819</v>
          </cell>
          <cell r="L53">
            <v>-1676282.9099999964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20250949.9</v>
          </cell>
          <cell r="H54">
            <v>2134910.719999999</v>
          </cell>
          <cell r="I54">
            <v>36.583626985622956</v>
          </cell>
          <cell r="J54">
            <v>-3700789.280000001</v>
          </cell>
          <cell r="K54">
            <v>78.126253433536</v>
          </cell>
          <cell r="L54">
            <v>-5669850.1000000015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41459910.52</v>
          </cell>
          <cell r="H55">
            <v>4047023.280000001</v>
          </cell>
          <cell r="I55">
            <v>54.42619866053418</v>
          </cell>
          <cell r="J55">
            <v>-3388776.719999999</v>
          </cell>
          <cell r="K55">
            <v>105.19749443690294</v>
          </cell>
          <cell r="L55">
            <v>2048410.5200000033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48314652.03</v>
          </cell>
          <cell r="H56">
            <v>4271419.82</v>
          </cell>
          <cell r="I56">
            <v>51.53584677103128</v>
          </cell>
          <cell r="J56">
            <v>-4016830.1799999997</v>
          </cell>
          <cell r="K56">
            <v>89.70780839544133</v>
          </cell>
          <cell r="L56">
            <v>-5543147.969999999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8649069.45</v>
          </cell>
          <cell r="H57">
            <v>1245175.709999999</v>
          </cell>
          <cell r="I57">
            <v>89.86285831817781</v>
          </cell>
          <cell r="J57">
            <v>-140464.29000000097</v>
          </cell>
          <cell r="K57">
            <v>104.66364142081477</v>
          </cell>
          <cell r="L57">
            <v>385388.44999999925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38906941.08</v>
          </cell>
          <cell r="H58">
            <v>4039257.75</v>
          </cell>
          <cell r="I58">
            <v>62.90924219369328</v>
          </cell>
          <cell r="J58">
            <v>-2381512.25</v>
          </cell>
          <cell r="K58">
            <v>94.48835337663107</v>
          </cell>
          <cell r="L58">
            <v>-2269499.920000002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13563199.1</v>
          </cell>
          <cell r="H59">
            <v>1045917.7400000002</v>
          </cell>
          <cell r="I59">
            <v>55.262429476740934</v>
          </cell>
          <cell r="J59">
            <v>-846720.2599999998</v>
          </cell>
          <cell r="K59">
            <v>112.41622035410714</v>
          </cell>
          <cell r="L59">
            <v>1498037.0999999996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7995412.56</v>
          </cell>
          <cell r="H60">
            <v>547020.1999999993</v>
          </cell>
          <cell r="I60">
            <v>36.88727409064758</v>
          </cell>
          <cell r="J60">
            <v>-935930.8000000007</v>
          </cell>
          <cell r="K60">
            <v>88.61071944866694</v>
          </cell>
          <cell r="L60">
            <v>-1027663.4400000004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7707852.04</v>
          </cell>
          <cell r="H61">
            <v>1911683.2800000003</v>
          </cell>
          <cell r="I61">
            <v>67.43769375674667</v>
          </cell>
          <cell r="J61">
            <v>-923056.7199999997</v>
          </cell>
          <cell r="K61">
            <v>98.05454471439221</v>
          </cell>
          <cell r="L61">
            <v>-152927.95999999996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7608760.74</v>
          </cell>
          <cell r="H62">
            <v>2029209.2000000002</v>
          </cell>
          <cell r="I62">
            <v>60.59256344020394</v>
          </cell>
          <cell r="J62">
            <v>-1319731.7999999998</v>
          </cell>
          <cell r="K62">
            <v>86.11988504914501</v>
          </cell>
          <cell r="L62">
            <v>-1226319.2599999998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4473213.6</v>
          </cell>
          <cell r="H63">
            <v>549925.9599999995</v>
          </cell>
          <cell r="I63">
            <v>49.59350039274318</v>
          </cell>
          <cell r="J63">
            <v>-558941.0400000005</v>
          </cell>
          <cell r="K63">
            <v>96.91518928433076</v>
          </cell>
          <cell r="L63">
            <v>-142382.40000000037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9190844.95</v>
          </cell>
          <cell r="H64">
            <v>742223.25</v>
          </cell>
          <cell r="I64">
            <v>44.744319723175046</v>
          </cell>
          <cell r="J64">
            <v>-916586.75</v>
          </cell>
          <cell r="K64">
            <v>100.3734438905058</v>
          </cell>
          <cell r="L64">
            <v>34194.949999999255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6715783.38</v>
          </cell>
          <cell r="H65">
            <v>817160.8799999999</v>
          </cell>
          <cell r="I65">
            <v>64.3045910891541</v>
          </cell>
          <cell r="J65">
            <v>-453605.1200000001</v>
          </cell>
          <cell r="K65">
            <v>92.44035374579266</v>
          </cell>
          <cell r="L65">
            <v>-549207.6200000001</v>
          </cell>
        </row>
        <row r="66">
          <cell r="B66">
            <v>31701929</v>
          </cell>
          <cell r="C66">
            <v>20246715</v>
          </cell>
          <cell r="D66">
            <v>3645402</v>
          </cell>
          <cell r="G66">
            <v>21429490.85</v>
          </cell>
          <cell r="H66">
            <v>1961985.4100000001</v>
          </cell>
          <cell r="I66">
            <v>53.82082442485082</v>
          </cell>
          <cell r="J66">
            <v>-1683416.5899999999</v>
          </cell>
          <cell r="K66">
            <v>105.841816067446</v>
          </cell>
          <cell r="L66">
            <v>1182775.8500000015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45070515.31</v>
          </cell>
          <cell r="H67">
            <v>6136524.359999999</v>
          </cell>
          <cell r="I67">
            <v>79.79801955014459</v>
          </cell>
          <cell r="J67">
            <v>-1553546.6400000006</v>
          </cell>
          <cell r="K67">
            <v>104.1606547759252</v>
          </cell>
          <cell r="L67">
            <v>1800323.3100000024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54246534.99</v>
          </cell>
          <cell r="H68">
            <v>6610968.940000005</v>
          </cell>
          <cell r="I68">
            <v>52.59140107857829</v>
          </cell>
          <cell r="J68">
            <v>-5959468.059999995</v>
          </cell>
          <cell r="K68">
            <v>91.634420394189</v>
          </cell>
          <cell r="L68">
            <v>-4952328.009999998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9516840.76</v>
          </cell>
          <cell r="H69">
            <v>921212.7699999996</v>
          </cell>
          <cell r="I69">
            <v>66.5231636337377</v>
          </cell>
          <cell r="J69">
            <v>-463587.23000000045</v>
          </cell>
          <cell r="K69">
            <v>104.66313303998864</v>
          </cell>
          <cell r="L69">
            <v>424010.7599999998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5863589.44</v>
          </cell>
          <cell r="H70">
            <v>701262.4400000004</v>
          </cell>
          <cell r="I70">
            <v>80.02355760452808</v>
          </cell>
          <cell r="J70">
            <v>-175057.5599999996</v>
          </cell>
          <cell r="K70">
            <v>101.85642935560529</v>
          </cell>
          <cell r="L70">
            <v>106869.44000000041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3779211.31</v>
          </cell>
          <cell r="H71">
            <v>756951.71</v>
          </cell>
          <cell r="I71">
            <v>67.9972071756452</v>
          </cell>
          <cell r="J71">
            <v>-356258.29000000004</v>
          </cell>
          <cell r="K71">
            <v>104.39305586055923</v>
          </cell>
          <cell r="L71">
            <v>159036.31000000006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32626973.64</v>
          </cell>
          <cell r="H72">
            <v>3803584.780000001</v>
          </cell>
          <cell r="I72">
            <v>53.812766024875145</v>
          </cell>
          <cell r="J72">
            <v>-3264598.219999999</v>
          </cell>
          <cell r="K72">
            <v>106.70307108346073</v>
          </cell>
          <cell r="L72">
            <v>2049621.6400000006</v>
          </cell>
        </row>
        <row r="73">
          <cell r="B73">
            <v>21593355</v>
          </cell>
          <cell r="C73">
            <v>14016570</v>
          </cell>
          <cell r="D73">
            <v>1485475</v>
          </cell>
          <cell r="G73">
            <v>14807709.33</v>
          </cell>
          <cell r="H73">
            <v>1264347.0199999996</v>
          </cell>
          <cell r="I73">
            <v>85.1139884548713</v>
          </cell>
          <cell r="J73">
            <v>-221127.98000000045</v>
          </cell>
          <cell r="K73">
            <v>105.64431476459649</v>
          </cell>
          <cell r="L73">
            <v>791139.3300000001</v>
          </cell>
        </row>
        <row r="74">
          <cell r="B74">
            <v>7816950</v>
          </cell>
          <cell r="C74">
            <v>5165630</v>
          </cell>
          <cell r="D74">
            <v>872200</v>
          </cell>
          <cell r="G74">
            <v>5685539.1</v>
          </cell>
          <cell r="H74">
            <v>550702.96</v>
          </cell>
          <cell r="I74">
            <v>63.139527631277225</v>
          </cell>
          <cell r="J74">
            <v>-321497.04000000004</v>
          </cell>
          <cell r="K74">
            <v>110.06477622284211</v>
          </cell>
          <cell r="L74">
            <v>519909.0999999996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5210455.41</v>
          </cell>
          <cell r="H75">
            <v>1499603.7200000002</v>
          </cell>
          <cell r="I75">
            <v>168.74298490701494</v>
          </cell>
          <cell r="J75">
            <v>610912.7200000002</v>
          </cell>
          <cell r="K75">
            <v>96.7621391514795</v>
          </cell>
          <cell r="L75">
            <v>-174352.58999999985</v>
          </cell>
        </row>
        <row r="76">
          <cell r="B76">
            <v>7200042</v>
          </cell>
          <cell r="C76">
            <v>4218282</v>
          </cell>
          <cell r="D76">
            <v>981554</v>
          </cell>
          <cell r="G76">
            <v>6387322.04</v>
          </cell>
          <cell r="H76">
            <v>1194958.4800000004</v>
          </cell>
          <cell r="I76">
            <v>121.74149155319019</v>
          </cell>
          <cell r="J76">
            <v>213404.48000000045</v>
          </cell>
          <cell r="K76">
            <v>151.41998662014535</v>
          </cell>
          <cell r="L76">
            <v>2169040.04</v>
          </cell>
        </row>
        <row r="77">
          <cell r="B77">
            <v>15559117</v>
          </cell>
          <cell r="C77">
            <v>8411624</v>
          </cell>
          <cell r="D77">
            <v>1145734</v>
          </cell>
          <cell r="G77">
            <v>9135540.27</v>
          </cell>
          <cell r="H77">
            <v>1201378.5999999996</v>
          </cell>
          <cell r="I77">
            <v>104.85667702974683</v>
          </cell>
          <cell r="J77">
            <v>55644.59999999963</v>
          </cell>
          <cell r="K77">
            <v>108.60614157266181</v>
          </cell>
          <cell r="L77">
            <v>723916.2699999996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8576200.91</v>
          </cell>
          <cell r="H78">
            <v>1589052.8100000005</v>
          </cell>
          <cell r="I78">
            <v>93.54401779690853</v>
          </cell>
          <cell r="J78">
            <v>-109669.18999999948</v>
          </cell>
          <cell r="K78">
            <v>108.01542193858202</v>
          </cell>
          <cell r="L78">
            <v>636407.9100000001</v>
          </cell>
        </row>
        <row r="79">
          <cell r="B79">
            <v>12174517738</v>
          </cell>
          <cell r="C79">
            <v>7895495260</v>
          </cell>
          <cell r="D79">
            <v>1217426051</v>
          </cell>
          <cell r="G79">
            <v>7764354847.560002</v>
          </cell>
          <cell r="H79">
            <v>858545073.18</v>
          </cell>
          <cell r="I79">
            <v>70.52133248461266</v>
          </cell>
          <cell r="J79">
            <v>-358880977.8200002</v>
          </cell>
          <cell r="K79">
            <v>98.33904767058276</v>
          </cell>
          <cell r="L79">
            <v>-131140412.44000006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1405821983.91</v>
      </c>
      <c r="F10" s="33">
        <f>'[1]вспомогат'!H10</f>
        <v>224871182.20000005</v>
      </c>
      <c r="G10" s="34">
        <f>'[1]вспомогат'!I10</f>
        <v>60.90476102258793</v>
      </c>
      <c r="H10" s="35">
        <f>'[1]вспомогат'!J10</f>
        <v>-144346557.79999995</v>
      </c>
      <c r="I10" s="36">
        <f>'[1]вспомогат'!K10</f>
        <v>90.33499860859419</v>
      </c>
      <c r="J10" s="37">
        <f>'[1]вспомогат'!L10</f>
        <v>-150409826.0899999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3598152218.81</v>
      </c>
      <c r="F12" s="38">
        <f>'[1]вспомогат'!H11</f>
        <v>337897358.6999998</v>
      </c>
      <c r="G12" s="39">
        <f>'[1]вспомогат'!I11</f>
        <v>78.70891187980429</v>
      </c>
      <c r="H12" s="35">
        <f>'[1]вспомогат'!J11</f>
        <v>-91402641.30000019</v>
      </c>
      <c r="I12" s="36">
        <f>'[1]вспомогат'!K11</f>
        <v>99.3827432346361</v>
      </c>
      <c r="J12" s="37">
        <f>'[1]вспомогат'!L11</f>
        <v>-22347781.190000057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302424257.45</v>
      </c>
      <c r="F13" s="38">
        <f>'[1]вспомогат'!H12</f>
        <v>38430831.619999975</v>
      </c>
      <c r="G13" s="39">
        <f>'[1]вспомогат'!I12</f>
        <v>87.46036773569227</v>
      </c>
      <c r="H13" s="35">
        <f>'[1]вспомогат'!J12</f>
        <v>-5510021.380000025</v>
      </c>
      <c r="I13" s="36">
        <f>'[1]вспомогат'!K12</f>
        <v>102.16392609650353</v>
      </c>
      <c r="J13" s="37">
        <f>'[1]вспомогат'!L12</f>
        <v>6405624.449999988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419270829</v>
      </c>
      <c r="D14" s="38">
        <f>'[1]вспомогат'!D13</f>
        <v>44570121</v>
      </c>
      <c r="E14" s="33">
        <f>'[1]вспомогат'!G13</f>
        <v>444787954.2</v>
      </c>
      <c r="F14" s="38">
        <f>'[1]вспомогат'!H13</f>
        <v>38770769.44</v>
      </c>
      <c r="G14" s="39">
        <f>'[1]вспомогат'!I13</f>
        <v>86.98825260088479</v>
      </c>
      <c r="H14" s="35">
        <f>'[1]вспомогат'!J13</f>
        <v>-5799351.560000002</v>
      </c>
      <c r="I14" s="36">
        <f>'[1]вспомогат'!K13</f>
        <v>106.08607216029331</v>
      </c>
      <c r="J14" s="37">
        <f>'[1]вспомогат'!L13</f>
        <v>25517125.199999988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410443500</v>
      </c>
      <c r="D15" s="38">
        <f>'[1]вспомогат'!D14</f>
        <v>51876000</v>
      </c>
      <c r="E15" s="33">
        <f>'[1]вспомогат'!G14</f>
        <v>396942819</v>
      </c>
      <c r="F15" s="38">
        <f>'[1]вспомогат'!H14</f>
        <v>35362393.839999974</v>
      </c>
      <c r="G15" s="39">
        <f>'[1]вспомогат'!I14</f>
        <v>68.1671559873544</v>
      </c>
      <c r="H15" s="35">
        <f>'[1]вспомогат'!J14</f>
        <v>-16513606.160000026</v>
      </c>
      <c r="I15" s="36">
        <f>'[1]вспомогат'!K14</f>
        <v>96.71070902572461</v>
      </c>
      <c r="J15" s="37">
        <f>'[1]вспомогат'!L14</f>
        <v>-13500681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62619807.15</v>
      </c>
      <c r="F16" s="38">
        <f>'[1]вспомогат'!H15</f>
        <v>5898024.490000002</v>
      </c>
      <c r="G16" s="39">
        <f>'[1]вспомогат'!I15</f>
        <v>80.91900573482607</v>
      </c>
      <c r="H16" s="35">
        <f>'[1]вспомогат'!J15</f>
        <v>-1390775.509999998</v>
      </c>
      <c r="I16" s="36">
        <f>'[1]вспомогат'!K15</f>
        <v>101.24725481984981</v>
      </c>
      <c r="J16" s="37">
        <f>'[1]вспомогат'!L15</f>
        <v>771407.1499999985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4808081362</v>
      </c>
      <c r="D17" s="41">
        <f>SUM(D12:D16)</f>
        <v>576975774</v>
      </c>
      <c r="E17" s="41">
        <f>SUM(E12:E16)</f>
        <v>4804927056.61</v>
      </c>
      <c r="F17" s="41">
        <f>SUM(F12:F16)</f>
        <v>456359378.0899998</v>
      </c>
      <c r="G17" s="42">
        <f>F17/D17*100</f>
        <v>79.09506753224613</v>
      </c>
      <c r="H17" s="41">
        <f>SUM(H12:H16)</f>
        <v>-120616395.91000023</v>
      </c>
      <c r="I17" s="43">
        <f>E17/C17*100</f>
        <v>99.93439575679959</v>
      </c>
      <c r="J17" s="41">
        <f>SUM(J12:J16)</f>
        <v>-3154305.3900000826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19936078.96</v>
      </c>
      <c r="F18" s="45">
        <f>'[1]вспомогат'!H16</f>
        <v>3101048.2600000016</v>
      </c>
      <c r="G18" s="46">
        <f>'[1]вспомогат'!I16</f>
        <v>62.20086253462267</v>
      </c>
      <c r="H18" s="47">
        <f>'[1]вспомогат'!J16</f>
        <v>-1884490.7399999984</v>
      </c>
      <c r="I18" s="48">
        <f>'[1]вспомогат'!K16</f>
        <v>92.77446754014052</v>
      </c>
      <c r="J18" s="49">
        <f>'[1]вспомогат'!L16</f>
        <v>-1552677.039999999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184421790</v>
      </c>
      <c r="D19" s="38">
        <f>'[1]вспомогат'!D17</f>
        <v>23234747</v>
      </c>
      <c r="E19" s="33">
        <f>'[1]вспомогат'!G17</f>
        <v>216086516.11</v>
      </c>
      <c r="F19" s="38">
        <f>'[1]вспомогат'!H17</f>
        <v>24345097.400000006</v>
      </c>
      <c r="G19" s="39">
        <f>'[1]вспомогат'!I17</f>
        <v>104.77883576696576</v>
      </c>
      <c r="H19" s="35">
        <f>'[1]вспомогат'!J17</f>
        <v>1110350.400000006</v>
      </c>
      <c r="I19" s="36">
        <f>'[1]вспомогат'!K17</f>
        <v>117.16973146719812</v>
      </c>
      <c r="J19" s="37">
        <f>'[1]вспомогат'!L17</f>
        <v>31664726.110000014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65018.19</v>
      </c>
      <c r="F20" s="38">
        <f>'[1]вспомогат'!H18</f>
        <v>8322.75</v>
      </c>
      <c r="G20" s="39">
        <f>'[1]вспомогат'!I18</f>
        <v>90.46467391304348</v>
      </c>
      <c r="H20" s="35">
        <f>'[1]вспомогат'!J18</f>
        <v>-877.25</v>
      </c>
      <c r="I20" s="36">
        <f>'[1]вспомогат'!K18</f>
        <v>83.35665384615385</v>
      </c>
      <c r="J20" s="37">
        <f>'[1]вспомогат'!L18</f>
        <v>-12981.809999999998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3819766</v>
      </c>
      <c r="D21" s="38">
        <f>'[1]вспомогат'!D19</f>
        <v>1264948</v>
      </c>
      <c r="E21" s="33">
        <f>'[1]вспомогат'!G19</f>
        <v>3337220.62</v>
      </c>
      <c r="F21" s="38">
        <f>'[1]вспомогат'!H19</f>
        <v>655086.19</v>
      </c>
      <c r="G21" s="39">
        <f>'[1]вспомогат'!I19</f>
        <v>51.78759838349086</v>
      </c>
      <c r="H21" s="35">
        <f>'[1]вспомогат'!J19</f>
        <v>-609861.81</v>
      </c>
      <c r="I21" s="36">
        <f>'[1]вспомогат'!K19</f>
        <v>87.36714814467693</v>
      </c>
      <c r="J21" s="37">
        <f>'[1]вспомогат'!L19</f>
        <v>-482545.3799999999</v>
      </c>
    </row>
    <row r="22" spans="1:10" ht="12.75">
      <c r="A22" s="32" t="s">
        <v>24</v>
      </c>
      <c r="B22" s="33">
        <f>'[1]вспомогат'!B20</f>
        <v>129671912</v>
      </c>
      <c r="C22" s="33">
        <f>'[1]вспомогат'!C20</f>
        <v>80820282</v>
      </c>
      <c r="D22" s="38">
        <f>'[1]вспомогат'!D20</f>
        <v>15682054</v>
      </c>
      <c r="E22" s="33">
        <f>'[1]вспомогат'!G20</f>
        <v>83006660.16</v>
      </c>
      <c r="F22" s="38">
        <f>'[1]вспомогат'!H20</f>
        <v>8609491.89</v>
      </c>
      <c r="G22" s="39">
        <f>'[1]вспомогат'!I20</f>
        <v>54.900282131409575</v>
      </c>
      <c r="H22" s="35">
        <f>'[1]вспомогат'!J20</f>
        <v>-7072562.109999999</v>
      </c>
      <c r="I22" s="36">
        <f>'[1]вспомогат'!K20</f>
        <v>102.7052345103176</v>
      </c>
      <c r="J22" s="37">
        <f>'[1]вспомогат'!L20</f>
        <v>2186378.1599999964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22790026.15</v>
      </c>
      <c r="F23" s="38">
        <f>'[1]вспомогат'!H21</f>
        <v>2341529.1099999994</v>
      </c>
      <c r="G23" s="39">
        <f>'[1]вспомогат'!I21</f>
        <v>57.84910034217384</v>
      </c>
      <c r="H23" s="35">
        <f>'[1]вспомогат'!J21</f>
        <v>-1706120.8900000006</v>
      </c>
      <c r="I23" s="36">
        <f>'[1]вспомогат'!K21</f>
        <v>106.03548322859298</v>
      </c>
      <c r="J23" s="37">
        <f>'[1]вспомогат'!L21</f>
        <v>1297196.1499999985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39116698</v>
      </c>
      <c r="D24" s="38">
        <f>'[1]вспомогат'!D22</f>
        <v>4258235</v>
      </c>
      <c r="E24" s="33">
        <f>'[1]вспомогат'!G22</f>
        <v>40335822.65</v>
      </c>
      <c r="F24" s="38">
        <f>'[1]вспомогат'!H22</f>
        <v>4179050.629999995</v>
      </c>
      <c r="G24" s="39">
        <f>'[1]вспомогат'!I22</f>
        <v>98.14044152095869</v>
      </c>
      <c r="H24" s="35">
        <f>'[1]вспомогат'!J22</f>
        <v>-79184.37000000477</v>
      </c>
      <c r="I24" s="36">
        <f>'[1]вспомогат'!K22</f>
        <v>103.11663487035638</v>
      </c>
      <c r="J24" s="37">
        <f>'[1]вспомогат'!L22</f>
        <v>1219124.6499999985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2057510</v>
      </c>
      <c r="D25" s="38">
        <f>'[1]вспомогат'!D23</f>
        <v>401550</v>
      </c>
      <c r="E25" s="33">
        <f>'[1]вспомогат'!G23</f>
        <v>2283166.38</v>
      </c>
      <c r="F25" s="38">
        <f>'[1]вспомогат'!H23</f>
        <v>202926.19999999995</v>
      </c>
      <c r="G25" s="39">
        <f>'[1]вспомогат'!I23</f>
        <v>50.53572406923171</v>
      </c>
      <c r="H25" s="35">
        <f>'[1]вспомогат'!J23</f>
        <v>-198623.80000000005</v>
      </c>
      <c r="I25" s="36">
        <f>'[1]вспомогат'!K23</f>
        <v>110.96744997594179</v>
      </c>
      <c r="J25" s="37">
        <f>'[1]вспомогат'!L23</f>
        <v>225656.3799999999</v>
      </c>
    </row>
    <row r="26" spans="1:10" ht="12.75">
      <c r="A26" s="50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24649991.79</v>
      </c>
      <c r="F26" s="38">
        <f>'[1]вспомогат'!H24</f>
        <v>2611217.1499999985</v>
      </c>
      <c r="G26" s="39">
        <f>'[1]вспомогат'!I24</f>
        <v>52.24227254793842</v>
      </c>
      <c r="H26" s="35">
        <f>'[1]вспомогат'!J24</f>
        <v>-2387066.8500000015</v>
      </c>
      <c r="I26" s="36">
        <f>'[1]вспомогат'!K24</f>
        <v>105.30370191549419</v>
      </c>
      <c r="J26" s="37">
        <f>'[1]вспомогат'!L24</f>
        <v>1241515.789999999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75198306</v>
      </c>
      <c r="D27" s="38">
        <f>'[1]вспомогат'!D25</f>
        <v>13928201</v>
      </c>
      <c r="E27" s="33">
        <f>'[1]вспомогат'!G25</f>
        <v>76736220.38</v>
      </c>
      <c r="F27" s="38">
        <f>'[1]вспомогат'!H25</f>
        <v>8508204.189999998</v>
      </c>
      <c r="G27" s="39">
        <f>'[1]вспомогат'!I25</f>
        <v>61.08616748135669</v>
      </c>
      <c r="H27" s="35">
        <f>'[1]вспомогат'!J25</f>
        <v>-5419996.810000002</v>
      </c>
      <c r="I27" s="36">
        <f>'[1]вспомогат'!K25</f>
        <v>102.04514497972865</v>
      </c>
      <c r="J27" s="37">
        <f>'[1]вспомогат'!L25</f>
        <v>1537914.3799999952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4791409.14</v>
      </c>
      <c r="F28" s="38">
        <f>'[1]вспомогат'!H26</f>
        <v>507919.3099999996</v>
      </c>
      <c r="G28" s="39">
        <f>'[1]вспомогат'!I26</f>
        <v>82.19224551552266</v>
      </c>
      <c r="H28" s="35">
        <f>'[1]вспомогат'!J26</f>
        <v>-110045.69000000041</v>
      </c>
      <c r="I28" s="36">
        <f>'[1]вспомогат'!K26</f>
        <v>103.85897411442369</v>
      </c>
      <c r="J28" s="37">
        <f>'[1]вспомогат'!L26</f>
        <v>178029.13999999966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41731702</v>
      </c>
      <c r="D29" s="38">
        <f>'[1]вспомогат'!D27</f>
        <v>7484483</v>
      </c>
      <c r="E29" s="33">
        <f>'[1]вспомогат'!G27</f>
        <v>40265475.01</v>
      </c>
      <c r="F29" s="38">
        <f>'[1]вспомогат'!H27</f>
        <v>4806691.6999999955</v>
      </c>
      <c r="G29" s="39">
        <f>'[1]вспомогат'!I27</f>
        <v>64.22209389746753</v>
      </c>
      <c r="H29" s="35">
        <f>'[1]вспомогат'!J27</f>
        <v>-2677791.3000000045</v>
      </c>
      <c r="I29" s="36">
        <f>'[1]вспомогат'!K27</f>
        <v>96.48653920225922</v>
      </c>
      <c r="J29" s="37">
        <f>'[1]вспомогат'!L27</f>
        <v>-1466226.990000002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98369.79</v>
      </c>
      <c r="F30" s="38">
        <f>'[1]вспомогат'!H28</f>
        <v>1027.5599999999977</v>
      </c>
      <c r="G30" s="39">
        <f>'[1]вспомогат'!I28</f>
        <v>24.177882352941122</v>
      </c>
      <c r="H30" s="35">
        <f>'[1]вспомогат'!J28</f>
        <v>-3222.4400000000023</v>
      </c>
      <c r="I30" s="36">
        <f>'[1]вспомогат'!K28</f>
        <v>97.92910900945743</v>
      </c>
      <c r="J30" s="37">
        <f>'[1]вспомогат'!L28</f>
        <v>-2080.2100000000064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135256060</v>
      </c>
      <c r="D31" s="38">
        <f>'[1]вспомогат'!D29</f>
        <v>18109429</v>
      </c>
      <c r="E31" s="33">
        <f>'[1]вспомогат'!G29</f>
        <v>137627124.64</v>
      </c>
      <c r="F31" s="38">
        <f>'[1]вспомогат'!H29</f>
        <v>14419950.439999983</v>
      </c>
      <c r="G31" s="39">
        <f>'[1]вспомогат'!I29</f>
        <v>79.62675377561591</v>
      </c>
      <c r="H31" s="35">
        <f>'[1]вспомогат'!J29</f>
        <v>-3689478.5600000173</v>
      </c>
      <c r="I31" s="36">
        <f>'[1]вспомогат'!K29</f>
        <v>101.75301915492732</v>
      </c>
      <c r="J31" s="37">
        <f>'[1]вспомогат'!L29</f>
        <v>2371064.6399999857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19298837</v>
      </c>
      <c r="D32" s="38">
        <f>'[1]вспомогат'!D30</f>
        <v>4756168</v>
      </c>
      <c r="E32" s="33">
        <f>'[1]вспомогат'!G30</f>
        <v>18236514.77</v>
      </c>
      <c r="F32" s="38">
        <f>'[1]вспомогат'!H30</f>
        <v>2696628.539999999</v>
      </c>
      <c r="G32" s="39">
        <f>'[1]вспомогат'!I30</f>
        <v>56.69750395696702</v>
      </c>
      <c r="H32" s="35">
        <f>'[1]вспомогат'!J30</f>
        <v>-2059539.460000001</v>
      </c>
      <c r="I32" s="36">
        <f>'[1]вспомогат'!K30</f>
        <v>94.49540803935491</v>
      </c>
      <c r="J32" s="37">
        <f>'[1]вспомогат'!L30</f>
        <v>-1062322.2300000004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23240448</v>
      </c>
      <c r="D33" s="38">
        <f>'[1]вспомогат'!D31</f>
        <v>4287679</v>
      </c>
      <c r="E33" s="33">
        <f>'[1]вспомогат'!G31</f>
        <v>22335579.97</v>
      </c>
      <c r="F33" s="38">
        <f>'[1]вспомогат'!H31</f>
        <v>3142524.5</v>
      </c>
      <c r="G33" s="39">
        <f>'[1]вспомогат'!I31</f>
        <v>73.29197218355199</v>
      </c>
      <c r="H33" s="35">
        <f>'[1]вспомогат'!J31</f>
        <v>-1145154.5</v>
      </c>
      <c r="I33" s="36">
        <f>'[1]вспомогат'!K31</f>
        <v>96.10649489200897</v>
      </c>
      <c r="J33" s="37">
        <f>'[1]вспомогат'!L31</f>
        <v>-904868.0300000012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29064773.75</v>
      </c>
      <c r="F34" s="38">
        <f>'[1]вспомогат'!H32</f>
        <v>3701712.2699999996</v>
      </c>
      <c r="G34" s="39">
        <f>'[1]вспомогат'!I32</f>
        <v>61.20353609338315</v>
      </c>
      <c r="H34" s="35">
        <f>'[1]вспомогат'!J32</f>
        <v>-2346487.7300000004</v>
      </c>
      <c r="I34" s="36">
        <f>'[1]вспомогат'!K32</f>
        <v>103.76492254913752</v>
      </c>
      <c r="J34" s="37">
        <f>'[1]вспомогат'!L32</f>
        <v>1054562.75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47344949</v>
      </c>
      <c r="D35" s="38">
        <f>'[1]вспомогат'!D33</f>
        <v>9944565</v>
      </c>
      <c r="E35" s="33">
        <f>'[1]вспомогат'!G33</f>
        <v>48294388.8</v>
      </c>
      <c r="F35" s="38">
        <f>'[1]вспомогат'!H33</f>
        <v>7809906.4499999955</v>
      </c>
      <c r="G35" s="39">
        <f>'[1]вспомогат'!I33</f>
        <v>78.5344200575892</v>
      </c>
      <c r="H35" s="35">
        <f>'[1]вспомогат'!J33</f>
        <v>-2134658.5500000045</v>
      </c>
      <c r="I35" s="36">
        <f>'[1]вспомогат'!K33</f>
        <v>102.00536661260318</v>
      </c>
      <c r="J35" s="37">
        <f>'[1]вспомогат'!L33</f>
        <v>949439.799999997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176878.56</v>
      </c>
      <c r="F36" s="38">
        <f>'[1]вспомогат'!H34</f>
        <v>19364.600000000006</v>
      </c>
      <c r="G36" s="39">
        <f>'[1]вспомогат'!I34</f>
        <v>65.6427118644068</v>
      </c>
      <c r="H36" s="35">
        <f>'[1]вспомогат'!J34</f>
        <v>-10135.399999999994</v>
      </c>
      <c r="I36" s="36">
        <f>'[1]вспомогат'!K34</f>
        <v>72.0482932790224</v>
      </c>
      <c r="J36" s="37">
        <f>'[1]вспомогат'!L34</f>
        <v>-68621.44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4944669.02</v>
      </c>
      <c r="F37" s="38">
        <f>'[1]вспомогат'!H35</f>
        <v>816818.7899999996</v>
      </c>
      <c r="G37" s="39">
        <f>'[1]вспомогат'!I35</f>
        <v>64.03298077330115</v>
      </c>
      <c r="H37" s="35">
        <f>'[1]вспомогат'!J35</f>
        <v>-458803.2100000004</v>
      </c>
      <c r="I37" s="36">
        <f>'[1]вспомогат'!K35</f>
        <v>93.08162440095282</v>
      </c>
      <c r="J37" s="37">
        <f>'[1]вспомогат'!L35</f>
        <v>-367516.98000000045</v>
      </c>
    </row>
    <row r="38" spans="1:10" ht="18.75" customHeight="1">
      <c r="A38" s="51" t="s">
        <v>40</v>
      </c>
      <c r="B38" s="41">
        <f>SUM(B18:B37)</f>
        <v>1207297158</v>
      </c>
      <c r="C38" s="41">
        <f>SUM(C18:C37)</f>
        <v>757056137</v>
      </c>
      <c r="D38" s="41">
        <f>SUM(D18:D37)</f>
        <v>125368269</v>
      </c>
      <c r="E38" s="41">
        <f>SUM(E18:E37)</f>
        <v>795061904.8399999</v>
      </c>
      <c r="F38" s="41">
        <f>SUM(F18:F37)</f>
        <v>92484517.92999999</v>
      </c>
      <c r="G38" s="42">
        <f>F38/D38*100</f>
        <v>73.77027589812218</v>
      </c>
      <c r="H38" s="41">
        <f>SUM(H18:H37)</f>
        <v>-32883751.070000034</v>
      </c>
      <c r="I38" s="43">
        <f>E38/C38*100</f>
        <v>105.02020470907296</v>
      </c>
      <c r="J38" s="41">
        <f>SUM(J18:J37)</f>
        <v>38005767.83999999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10799087.11</v>
      </c>
      <c r="F39" s="38">
        <f>'[1]вспомогат'!H36</f>
        <v>1516625.289999999</v>
      </c>
      <c r="G39" s="39">
        <f>'[1]вспомогат'!I36</f>
        <v>53.71549432058254</v>
      </c>
      <c r="H39" s="35">
        <f>'[1]вспомогат'!J36</f>
        <v>-1306815.710000001</v>
      </c>
      <c r="I39" s="36">
        <f>'[1]вспомогат'!K36</f>
        <v>103.05031933508604</v>
      </c>
      <c r="J39" s="37">
        <f>'[1]вспомогат'!L36</f>
        <v>319656.1099999994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32267409</v>
      </c>
      <c r="D40" s="38">
        <f>'[1]вспомогат'!D37</f>
        <v>6129643</v>
      </c>
      <c r="E40" s="33">
        <f>'[1]вспомогат'!G37</f>
        <v>29549160.13</v>
      </c>
      <c r="F40" s="38">
        <f>'[1]вспомогат'!H37</f>
        <v>3395489.9800000004</v>
      </c>
      <c r="G40" s="39">
        <f>'[1]вспомогат'!I37</f>
        <v>55.39457974958738</v>
      </c>
      <c r="H40" s="35">
        <f>'[1]вспомогат'!J37</f>
        <v>-2734153.0199999996</v>
      </c>
      <c r="I40" s="36">
        <f>'[1]вспомогат'!K37</f>
        <v>91.57586879690278</v>
      </c>
      <c r="J40" s="37">
        <f>'[1]вспомогат'!L37</f>
        <v>-2718248.870000001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15452387.19</v>
      </c>
      <c r="F41" s="38">
        <f>'[1]вспомогат'!H38</f>
        <v>2448252.5299999993</v>
      </c>
      <c r="G41" s="39">
        <f>'[1]вспомогат'!I38</f>
        <v>68.55568875119427</v>
      </c>
      <c r="H41" s="35">
        <f>'[1]вспомогат'!J38</f>
        <v>-1122935.4700000007</v>
      </c>
      <c r="I41" s="36">
        <f>'[1]вспомогат'!K38</f>
        <v>105.26246113298726</v>
      </c>
      <c r="J41" s="37">
        <f>'[1]вспомогат'!L38</f>
        <v>772522.1899999995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10779081.9</v>
      </c>
      <c r="F42" s="38">
        <f>'[1]вспомогат'!H39</f>
        <v>995579.5999999996</v>
      </c>
      <c r="G42" s="39">
        <f>'[1]вспомогат'!I39</f>
        <v>40.91394990445269</v>
      </c>
      <c r="H42" s="35">
        <f>'[1]вспомогат'!J39</f>
        <v>-1437770.4000000004</v>
      </c>
      <c r="I42" s="36">
        <f>'[1]вспомогат'!K39</f>
        <v>91.1208515030515</v>
      </c>
      <c r="J42" s="37">
        <f>'[1]вспомогат'!L39</f>
        <v>-1050353.0999999996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10194445.12</v>
      </c>
      <c r="F43" s="38">
        <f>'[1]вспомогат'!H40</f>
        <v>1779623.3199999984</v>
      </c>
      <c r="G43" s="39">
        <f>'[1]вспомогат'!I40</f>
        <v>85.61767561352268</v>
      </c>
      <c r="H43" s="35">
        <f>'[1]вспомогат'!J40</f>
        <v>-298946.68000000156</v>
      </c>
      <c r="I43" s="36">
        <f>'[1]вспомогат'!K40</f>
        <v>93.55328303175018</v>
      </c>
      <c r="J43" s="37">
        <f>'[1]вспомогат'!L40</f>
        <v>-702494.8800000008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12664583.18</v>
      </c>
      <c r="F44" s="38">
        <f>'[1]вспомогат'!H41</f>
        <v>1519960.8100000005</v>
      </c>
      <c r="G44" s="39">
        <f>'[1]вспомогат'!I41</f>
        <v>52.012430264760376</v>
      </c>
      <c r="H44" s="35">
        <f>'[1]вспомогат'!J41</f>
        <v>-1402342.1899999995</v>
      </c>
      <c r="I44" s="36">
        <f>'[1]вспомогат'!K41</f>
        <v>92.4530576688813</v>
      </c>
      <c r="J44" s="37">
        <f>'[1]вспомогат'!L41</f>
        <v>-1033809.8200000003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20403132.08</v>
      </c>
      <c r="F45" s="38">
        <f>'[1]вспомогат'!H42</f>
        <v>1347880.789999999</v>
      </c>
      <c r="G45" s="39">
        <f>'[1]вспомогат'!I42</f>
        <v>58.915225381595015</v>
      </c>
      <c r="H45" s="35">
        <f>'[1]вспомогат'!J42</f>
        <v>-939950.2100000009</v>
      </c>
      <c r="I45" s="36">
        <f>'[1]вспомогат'!K42</f>
        <v>95.62996472405311</v>
      </c>
      <c r="J45" s="37">
        <f>'[1]вспомогат'!L42</f>
        <v>-932368.9200000018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37774924.69</v>
      </c>
      <c r="F46" s="38">
        <f>'[1]вспомогат'!H43</f>
        <v>3914149.969999999</v>
      </c>
      <c r="G46" s="39">
        <f>'[1]вспомогат'!I43</f>
        <v>94.7614692936425</v>
      </c>
      <c r="H46" s="35">
        <f>'[1]вспомогат'!J43</f>
        <v>-216379.0300000012</v>
      </c>
      <c r="I46" s="36">
        <f>'[1]вспомогат'!K43</f>
        <v>107.1306886969964</v>
      </c>
      <c r="J46" s="37">
        <f>'[1]вспомогат'!L43</f>
        <v>2514323.6899999976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19990274</v>
      </c>
      <c r="D47" s="38">
        <f>'[1]вспомогат'!D44</f>
        <v>5709800</v>
      </c>
      <c r="E47" s="33">
        <f>'[1]вспомогат'!G44</f>
        <v>17684903.46</v>
      </c>
      <c r="F47" s="38">
        <f>'[1]вспомогат'!H44</f>
        <v>1649643.2400000002</v>
      </c>
      <c r="G47" s="39">
        <f>'[1]вспомогат'!I44</f>
        <v>28.891436477634947</v>
      </c>
      <c r="H47" s="35">
        <f>'[1]вспомогат'!J44</f>
        <v>-4060156.76</v>
      </c>
      <c r="I47" s="36">
        <f>'[1]вспомогат'!K44</f>
        <v>88.46753906424695</v>
      </c>
      <c r="J47" s="37">
        <f>'[1]вспомогат'!L44</f>
        <v>-2305370.539999999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17499676</v>
      </c>
      <c r="D48" s="38">
        <f>'[1]вспомогат'!D45</f>
        <v>2771470</v>
      </c>
      <c r="E48" s="33">
        <f>'[1]вспомогат'!G45</f>
        <v>18198461.82</v>
      </c>
      <c r="F48" s="38">
        <f>'[1]вспомогат'!H45</f>
        <v>1877710.0500000007</v>
      </c>
      <c r="G48" s="39">
        <f>'[1]вспомогат'!I45</f>
        <v>67.75141170570134</v>
      </c>
      <c r="H48" s="35">
        <f>'[1]вспомогат'!J45</f>
        <v>-893759.9499999993</v>
      </c>
      <c r="I48" s="36">
        <f>'[1]вспомогат'!K45</f>
        <v>103.99313575862776</v>
      </c>
      <c r="J48" s="37">
        <f>'[1]вспомогат'!L45</f>
        <v>698785.8200000003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7179013.44</v>
      </c>
      <c r="F49" s="38">
        <f>'[1]вспомогат'!H46</f>
        <v>583250.1700000009</v>
      </c>
      <c r="G49" s="39">
        <f>'[1]вспомогат'!I46</f>
        <v>53.43188524492554</v>
      </c>
      <c r="H49" s="35">
        <f>'[1]вспомогат'!J46</f>
        <v>-508326.82999999914</v>
      </c>
      <c r="I49" s="36">
        <f>'[1]вспомогат'!K46</f>
        <v>95.92707471474476</v>
      </c>
      <c r="J49" s="37">
        <f>'[1]вспомогат'!L46</f>
        <v>-304810.5599999996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5787182.31</v>
      </c>
      <c r="F50" s="38">
        <f>'[1]вспомогат'!H47</f>
        <v>346711.9399999995</v>
      </c>
      <c r="G50" s="39">
        <f>'[1]вспомогат'!I47</f>
        <v>24.443410905178727</v>
      </c>
      <c r="H50" s="35">
        <f>'[1]вспомогат'!J47</f>
        <v>-1071715.0600000005</v>
      </c>
      <c r="I50" s="36">
        <f>'[1]вспомогат'!K47</f>
        <v>96.87118296125223</v>
      </c>
      <c r="J50" s="37">
        <f>'[1]вспомогат'!L47</f>
        <v>-186918.6900000004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10930517</v>
      </c>
      <c r="D51" s="38">
        <f>'[1]вспомогат'!D48</f>
        <v>3712989</v>
      </c>
      <c r="E51" s="33">
        <f>'[1]вспомогат'!G48</f>
        <v>8315101.25</v>
      </c>
      <c r="F51" s="38">
        <f>'[1]вспомогат'!H48</f>
        <v>798221.0800000001</v>
      </c>
      <c r="G51" s="39">
        <f>'[1]вспомогат'!I48</f>
        <v>21.49807284643181</v>
      </c>
      <c r="H51" s="35">
        <f>'[1]вспомогат'!J48</f>
        <v>-2914767.92</v>
      </c>
      <c r="I51" s="36">
        <f>'[1]вспомогат'!K48</f>
        <v>76.07235092356565</v>
      </c>
      <c r="J51" s="37">
        <f>'[1]вспомогат'!L48</f>
        <v>-2615415.75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14433011.27</v>
      </c>
      <c r="F52" s="38">
        <f>'[1]вспомогат'!H49</f>
        <v>1500289.3599999994</v>
      </c>
      <c r="G52" s="39">
        <f>'[1]вспомогат'!I49</f>
        <v>47.58910483126571</v>
      </c>
      <c r="H52" s="35">
        <f>'[1]вспомогат'!J49</f>
        <v>-1652300.6400000006</v>
      </c>
      <c r="I52" s="36">
        <f>'[1]вспомогат'!K49</f>
        <v>91.08303449332585</v>
      </c>
      <c r="J52" s="37">
        <f>'[1]вспомогат'!L49</f>
        <v>-1412981.7300000004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5154000</v>
      </c>
      <c r="D53" s="38">
        <f>'[1]вспомогат'!D50</f>
        <v>1099100</v>
      </c>
      <c r="E53" s="33">
        <f>'[1]вспомогат'!G50</f>
        <v>6724257.71</v>
      </c>
      <c r="F53" s="38">
        <f>'[1]вспомогат'!H50</f>
        <v>862796.1200000001</v>
      </c>
      <c r="G53" s="39">
        <f>'[1]вспомогат'!I50</f>
        <v>78.5002383768538</v>
      </c>
      <c r="H53" s="35">
        <f>'[1]вспомогат'!J50</f>
        <v>-236303.8799999999</v>
      </c>
      <c r="I53" s="36">
        <f>'[1]вспомогат'!K50</f>
        <v>130.46677745440434</v>
      </c>
      <c r="J53" s="37">
        <f>'[1]вспомогат'!L50</f>
        <v>1570257.71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5581768.02</v>
      </c>
      <c r="F54" s="38">
        <f>'[1]вспомогат'!H51</f>
        <v>535353.6799999997</v>
      </c>
      <c r="G54" s="39">
        <f>'[1]вспомогат'!I51</f>
        <v>79.5887430312941</v>
      </c>
      <c r="H54" s="35">
        <f>'[1]вспомогат'!J51</f>
        <v>-137296.3200000003</v>
      </c>
      <c r="I54" s="36">
        <f>'[1]вспомогат'!K51</f>
        <v>101.55031716235298</v>
      </c>
      <c r="J54" s="37">
        <f>'[1]вспомогат'!L51</f>
        <v>85214.01999999955</v>
      </c>
    </row>
    <row r="55" spans="1:10" ht="14.25" customHeight="1">
      <c r="A55" s="53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39366665.72</v>
      </c>
      <c r="F55" s="38">
        <f>'[1]вспомогат'!H52</f>
        <v>4487577.560000002</v>
      </c>
      <c r="G55" s="39">
        <f>'[1]вспомогат'!I52</f>
        <v>59.21366613279627</v>
      </c>
      <c r="H55" s="35">
        <f>'[1]вспомогат'!J52</f>
        <v>-3091040.4399999976</v>
      </c>
      <c r="I55" s="36">
        <f>'[1]вспомогат'!K52</f>
        <v>101.48187354962978</v>
      </c>
      <c r="J55" s="37">
        <f>'[1]вспомогат'!L52</f>
        <v>574845.7199999988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50484223.09</v>
      </c>
      <c r="F56" s="38">
        <f>'[1]вспомогат'!H53</f>
        <v>3697417.680000007</v>
      </c>
      <c r="G56" s="39">
        <f>'[1]вспомогат'!I53</f>
        <v>46.829311812268315</v>
      </c>
      <c r="H56" s="35">
        <f>'[1]вспомогат'!J53</f>
        <v>-4198102.319999993</v>
      </c>
      <c r="I56" s="36">
        <f>'[1]вспомогат'!K53</f>
        <v>96.78629860300819</v>
      </c>
      <c r="J56" s="37">
        <f>'[1]вспомогат'!L53</f>
        <v>-1676282.9099999964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20250949.9</v>
      </c>
      <c r="F57" s="38">
        <f>'[1]вспомогат'!H54</f>
        <v>2134910.719999999</v>
      </c>
      <c r="G57" s="39">
        <f>'[1]вспомогат'!I54</f>
        <v>36.583626985622956</v>
      </c>
      <c r="H57" s="35">
        <f>'[1]вспомогат'!J54</f>
        <v>-3700789.280000001</v>
      </c>
      <c r="I57" s="36">
        <f>'[1]вспомогат'!K54</f>
        <v>78.126253433536</v>
      </c>
      <c r="J57" s="37">
        <f>'[1]вспомогат'!L54</f>
        <v>-5669850.1000000015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41459910.52</v>
      </c>
      <c r="F58" s="38">
        <f>'[1]вспомогат'!H55</f>
        <v>4047023.280000001</v>
      </c>
      <c r="G58" s="39">
        <f>'[1]вспомогат'!I55</f>
        <v>54.42619866053418</v>
      </c>
      <c r="H58" s="35">
        <f>'[1]вспомогат'!J55</f>
        <v>-3388776.719999999</v>
      </c>
      <c r="I58" s="36">
        <f>'[1]вспомогат'!K55</f>
        <v>105.19749443690294</v>
      </c>
      <c r="J58" s="37">
        <f>'[1]вспомогат'!L55</f>
        <v>2048410.5200000033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48314652.03</v>
      </c>
      <c r="F59" s="38">
        <f>'[1]вспомогат'!H56</f>
        <v>4271419.82</v>
      </c>
      <c r="G59" s="39">
        <f>'[1]вспомогат'!I56</f>
        <v>51.53584677103128</v>
      </c>
      <c r="H59" s="35">
        <f>'[1]вспомогат'!J56</f>
        <v>-4016830.1799999997</v>
      </c>
      <c r="I59" s="36">
        <f>'[1]вспомогат'!K56</f>
        <v>89.70780839544133</v>
      </c>
      <c r="J59" s="37">
        <f>'[1]вспомогат'!L56</f>
        <v>-5543147.969999999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8649069.45</v>
      </c>
      <c r="F60" s="38">
        <f>'[1]вспомогат'!H57</f>
        <v>1245175.709999999</v>
      </c>
      <c r="G60" s="39">
        <f>'[1]вспомогат'!I57</f>
        <v>89.86285831817781</v>
      </c>
      <c r="H60" s="35">
        <f>'[1]вспомогат'!J57</f>
        <v>-140464.29000000097</v>
      </c>
      <c r="I60" s="36">
        <f>'[1]вспомогат'!K57</f>
        <v>104.66364142081477</v>
      </c>
      <c r="J60" s="37">
        <f>'[1]вспомогат'!L57</f>
        <v>385388.44999999925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38906941.08</v>
      </c>
      <c r="F61" s="38">
        <f>'[1]вспомогат'!H58</f>
        <v>4039257.75</v>
      </c>
      <c r="G61" s="39">
        <f>'[1]вспомогат'!I58</f>
        <v>62.90924219369328</v>
      </c>
      <c r="H61" s="35">
        <f>'[1]вспомогат'!J58</f>
        <v>-2381512.25</v>
      </c>
      <c r="I61" s="36">
        <f>'[1]вспомогат'!K58</f>
        <v>94.48835337663107</v>
      </c>
      <c r="J61" s="37">
        <f>'[1]вспомогат'!L58</f>
        <v>-2269499.920000002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13563199.1</v>
      </c>
      <c r="F62" s="38">
        <f>'[1]вспомогат'!H59</f>
        <v>1045917.7400000002</v>
      </c>
      <c r="G62" s="39">
        <f>'[1]вспомогат'!I59</f>
        <v>55.262429476740934</v>
      </c>
      <c r="H62" s="35">
        <f>'[1]вспомогат'!J59</f>
        <v>-846720.2599999998</v>
      </c>
      <c r="I62" s="36">
        <f>'[1]вспомогат'!K59</f>
        <v>112.41622035410714</v>
      </c>
      <c r="J62" s="37">
        <f>'[1]вспомогат'!L59</f>
        <v>1498037.0999999996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7995412.56</v>
      </c>
      <c r="F63" s="38">
        <f>'[1]вспомогат'!H60</f>
        <v>547020.1999999993</v>
      </c>
      <c r="G63" s="39">
        <f>'[1]вспомогат'!I60</f>
        <v>36.88727409064758</v>
      </c>
      <c r="H63" s="35">
        <f>'[1]вспомогат'!J60</f>
        <v>-935930.8000000007</v>
      </c>
      <c r="I63" s="36">
        <f>'[1]вспомогат'!K60</f>
        <v>88.61071944866694</v>
      </c>
      <c r="J63" s="37">
        <f>'[1]вспомогат'!L60</f>
        <v>-1027663.4400000004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7707852.04</v>
      </c>
      <c r="F64" s="38">
        <f>'[1]вспомогат'!H61</f>
        <v>1911683.2800000003</v>
      </c>
      <c r="G64" s="39">
        <f>'[1]вспомогат'!I61</f>
        <v>67.43769375674667</v>
      </c>
      <c r="H64" s="35">
        <f>'[1]вспомогат'!J61</f>
        <v>-923056.7199999997</v>
      </c>
      <c r="I64" s="36">
        <f>'[1]вспомогат'!K61</f>
        <v>98.05454471439221</v>
      </c>
      <c r="J64" s="37">
        <f>'[1]вспомогат'!L61</f>
        <v>-152927.95999999996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7608760.74</v>
      </c>
      <c r="F65" s="38">
        <f>'[1]вспомогат'!H62</f>
        <v>2029209.2000000002</v>
      </c>
      <c r="G65" s="39">
        <f>'[1]вспомогат'!I62</f>
        <v>60.59256344020394</v>
      </c>
      <c r="H65" s="35">
        <f>'[1]вспомогат'!J62</f>
        <v>-1319731.7999999998</v>
      </c>
      <c r="I65" s="36">
        <f>'[1]вспомогат'!K62</f>
        <v>86.11988504914501</v>
      </c>
      <c r="J65" s="37">
        <f>'[1]вспомогат'!L62</f>
        <v>-1226319.2599999998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4473213.6</v>
      </c>
      <c r="F66" s="38">
        <f>'[1]вспомогат'!H63</f>
        <v>549925.9599999995</v>
      </c>
      <c r="G66" s="39">
        <f>'[1]вспомогат'!I63</f>
        <v>49.59350039274318</v>
      </c>
      <c r="H66" s="35">
        <f>'[1]вспомогат'!J63</f>
        <v>-558941.0400000005</v>
      </c>
      <c r="I66" s="36">
        <f>'[1]вспомогат'!K63</f>
        <v>96.91518928433076</v>
      </c>
      <c r="J66" s="37">
        <f>'[1]вспомогат'!L63</f>
        <v>-142382.40000000037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9190844.95</v>
      </c>
      <c r="F67" s="38">
        <f>'[1]вспомогат'!H64</f>
        <v>742223.25</v>
      </c>
      <c r="G67" s="39">
        <f>'[1]вспомогат'!I64</f>
        <v>44.744319723175046</v>
      </c>
      <c r="H67" s="35">
        <f>'[1]вспомогат'!J64</f>
        <v>-916586.75</v>
      </c>
      <c r="I67" s="36">
        <f>'[1]вспомогат'!K64</f>
        <v>100.3734438905058</v>
      </c>
      <c r="J67" s="37">
        <f>'[1]вспомогат'!L64</f>
        <v>34194.949999999255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6715783.38</v>
      </c>
      <c r="F68" s="38">
        <f>'[1]вспомогат'!H65</f>
        <v>817160.8799999999</v>
      </c>
      <c r="G68" s="39">
        <f>'[1]вспомогат'!I65</f>
        <v>64.3045910891541</v>
      </c>
      <c r="H68" s="35">
        <f>'[1]вспомогат'!J65</f>
        <v>-453605.1200000001</v>
      </c>
      <c r="I68" s="36">
        <f>'[1]вспомогат'!K65</f>
        <v>92.44035374579266</v>
      </c>
      <c r="J68" s="37">
        <f>'[1]вспомогат'!L65</f>
        <v>-549207.6200000001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20246715</v>
      </c>
      <c r="D69" s="38">
        <f>'[1]вспомогат'!D66</f>
        <v>3645402</v>
      </c>
      <c r="E69" s="33">
        <f>'[1]вспомогат'!G66</f>
        <v>21429490.85</v>
      </c>
      <c r="F69" s="38">
        <f>'[1]вспомогат'!H66</f>
        <v>1961985.4100000001</v>
      </c>
      <c r="G69" s="39">
        <f>'[1]вспомогат'!I66</f>
        <v>53.82082442485082</v>
      </c>
      <c r="H69" s="35">
        <f>'[1]вспомогат'!J66</f>
        <v>-1683416.5899999999</v>
      </c>
      <c r="I69" s="36">
        <f>'[1]вспомогат'!K66</f>
        <v>105.841816067446</v>
      </c>
      <c r="J69" s="37">
        <f>'[1]вспомогат'!L66</f>
        <v>1182775.8500000015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45070515.31</v>
      </c>
      <c r="F70" s="38">
        <f>'[1]вспомогат'!H67</f>
        <v>6136524.359999999</v>
      </c>
      <c r="G70" s="39">
        <f>'[1]вспомогат'!I67</f>
        <v>79.79801955014459</v>
      </c>
      <c r="H70" s="35">
        <f>'[1]вспомогат'!J67</f>
        <v>-1553546.6400000006</v>
      </c>
      <c r="I70" s="36">
        <f>'[1]вспомогат'!K67</f>
        <v>104.1606547759252</v>
      </c>
      <c r="J70" s="37">
        <f>'[1]вспомогат'!L67</f>
        <v>1800323.3100000024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54246534.99</v>
      </c>
      <c r="F71" s="38">
        <f>'[1]вспомогат'!H68</f>
        <v>6610968.940000005</v>
      </c>
      <c r="G71" s="39">
        <f>'[1]вспомогат'!I68</f>
        <v>52.59140107857829</v>
      </c>
      <c r="H71" s="35">
        <f>'[1]вспомогат'!J68</f>
        <v>-5959468.059999995</v>
      </c>
      <c r="I71" s="36">
        <f>'[1]вспомогат'!K68</f>
        <v>91.634420394189</v>
      </c>
      <c r="J71" s="37">
        <f>'[1]вспомогат'!L68</f>
        <v>-4952328.009999998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9516840.76</v>
      </c>
      <c r="F72" s="38">
        <f>'[1]вспомогат'!H69</f>
        <v>921212.7699999996</v>
      </c>
      <c r="G72" s="39">
        <f>'[1]вспомогат'!I69</f>
        <v>66.5231636337377</v>
      </c>
      <c r="H72" s="35">
        <f>'[1]вспомогат'!J69</f>
        <v>-463587.23000000045</v>
      </c>
      <c r="I72" s="36">
        <f>'[1]вспомогат'!K69</f>
        <v>104.66313303998864</v>
      </c>
      <c r="J72" s="37">
        <f>'[1]вспомогат'!L69</f>
        <v>424010.7599999998</v>
      </c>
    </row>
    <row r="73" spans="1:10" ht="14.25" customHeight="1">
      <c r="A73" s="53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5863589.44</v>
      </c>
      <c r="F73" s="38">
        <f>'[1]вспомогат'!H70</f>
        <v>701262.4400000004</v>
      </c>
      <c r="G73" s="39">
        <f>'[1]вспомогат'!I70</f>
        <v>80.02355760452808</v>
      </c>
      <c r="H73" s="35">
        <f>'[1]вспомогат'!J70</f>
        <v>-175057.5599999996</v>
      </c>
      <c r="I73" s="36">
        <f>'[1]вспомогат'!K70</f>
        <v>101.85642935560529</v>
      </c>
      <c r="J73" s="37">
        <f>'[1]вспомогат'!L70</f>
        <v>106869.44000000041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3779211.31</v>
      </c>
      <c r="F74" s="38">
        <f>'[1]вспомогат'!H71</f>
        <v>756951.71</v>
      </c>
      <c r="G74" s="39">
        <f>'[1]вспомогат'!I71</f>
        <v>67.9972071756452</v>
      </c>
      <c r="H74" s="35">
        <f>'[1]вспомогат'!J71</f>
        <v>-356258.29000000004</v>
      </c>
      <c r="I74" s="36">
        <f>'[1]вспомогат'!K71</f>
        <v>104.39305586055923</v>
      </c>
      <c r="J74" s="37">
        <f>'[1]вспомогат'!L71</f>
        <v>159036.31000000006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32626973.64</v>
      </c>
      <c r="F75" s="38">
        <f>'[1]вспомогат'!H72</f>
        <v>3803584.780000001</v>
      </c>
      <c r="G75" s="39">
        <f>'[1]вспомогат'!I72</f>
        <v>53.812766024875145</v>
      </c>
      <c r="H75" s="35">
        <f>'[1]вспомогат'!J72</f>
        <v>-3264598.219999999</v>
      </c>
      <c r="I75" s="36">
        <f>'[1]вспомогат'!K72</f>
        <v>106.70307108346073</v>
      </c>
      <c r="J75" s="37">
        <f>'[1]вспомогат'!L72</f>
        <v>2049621.6400000006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14016570</v>
      </c>
      <c r="D76" s="38">
        <f>'[1]вспомогат'!D73</f>
        <v>1485475</v>
      </c>
      <c r="E76" s="33">
        <f>'[1]вспомогат'!G73</f>
        <v>14807709.33</v>
      </c>
      <c r="F76" s="38">
        <f>'[1]вспомогат'!H73</f>
        <v>1264347.0199999996</v>
      </c>
      <c r="G76" s="39">
        <f>'[1]вспомогат'!I73</f>
        <v>85.1139884548713</v>
      </c>
      <c r="H76" s="35">
        <f>'[1]вспомогат'!J73</f>
        <v>-221127.98000000045</v>
      </c>
      <c r="I76" s="36">
        <f>'[1]вспомогат'!K73</f>
        <v>105.64431476459649</v>
      </c>
      <c r="J76" s="37">
        <f>'[1]вспомогат'!L73</f>
        <v>791139.3300000001</v>
      </c>
    </row>
    <row r="77" spans="1:10" ht="14.25" customHeight="1">
      <c r="A77" s="53" t="s">
        <v>79</v>
      </c>
      <c r="B77" s="33">
        <f>'[1]вспомогат'!B74</f>
        <v>7816950</v>
      </c>
      <c r="C77" s="33">
        <f>'[1]вспомогат'!C74</f>
        <v>5165630</v>
      </c>
      <c r="D77" s="38">
        <f>'[1]вспомогат'!D74</f>
        <v>872200</v>
      </c>
      <c r="E77" s="33">
        <f>'[1]вспомогат'!G74</f>
        <v>5685539.1</v>
      </c>
      <c r="F77" s="38">
        <f>'[1]вспомогат'!H74</f>
        <v>550702.96</v>
      </c>
      <c r="G77" s="39">
        <f>'[1]вспомогат'!I74</f>
        <v>63.139527631277225</v>
      </c>
      <c r="H77" s="35">
        <f>'[1]вспомогат'!J74</f>
        <v>-321497.04000000004</v>
      </c>
      <c r="I77" s="36">
        <f>'[1]вспомогат'!K74</f>
        <v>110.06477622284211</v>
      </c>
      <c r="J77" s="37">
        <f>'[1]вспомогат'!L74</f>
        <v>519909.0999999996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5210455.41</v>
      </c>
      <c r="F78" s="38">
        <f>'[1]вспомогат'!H75</f>
        <v>1499603.7200000002</v>
      </c>
      <c r="G78" s="39">
        <f>'[1]вспомогат'!I75</f>
        <v>168.74298490701494</v>
      </c>
      <c r="H78" s="35">
        <f>'[1]вспомогат'!J75</f>
        <v>610912.7200000002</v>
      </c>
      <c r="I78" s="36">
        <f>'[1]вспомогат'!K75</f>
        <v>96.7621391514795</v>
      </c>
      <c r="J78" s="37">
        <f>'[1]вспомогат'!L75</f>
        <v>-174352.58999999985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4218282</v>
      </c>
      <c r="D79" s="38">
        <f>'[1]вспомогат'!D76</f>
        <v>981554</v>
      </c>
      <c r="E79" s="33">
        <f>'[1]вспомогат'!G76</f>
        <v>6387322.04</v>
      </c>
      <c r="F79" s="38">
        <f>'[1]вспомогат'!H76</f>
        <v>1194958.4800000004</v>
      </c>
      <c r="G79" s="39">
        <f>'[1]вспомогат'!I76</f>
        <v>121.74149155319019</v>
      </c>
      <c r="H79" s="35">
        <f>'[1]вспомогат'!J76</f>
        <v>213404.48000000045</v>
      </c>
      <c r="I79" s="36">
        <f>'[1]вспомогат'!K76</f>
        <v>151.41998662014535</v>
      </c>
      <c r="J79" s="37">
        <f>'[1]вспомогат'!L76</f>
        <v>2169040.04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8411624</v>
      </c>
      <c r="D80" s="38">
        <f>'[1]вспомогат'!D77</f>
        <v>1145734</v>
      </c>
      <c r="E80" s="33">
        <f>'[1]вспомогат'!G77</f>
        <v>9135540.27</v>
      </c>
      <c r="F80" s="38">
        <f>'[1]вспомогат'!H77</f>
        <v>1201378.5999999996</v>
      </c>
      <c r="G80" s="39">
        <f>'[1]вспомогат'!I77</f>
        <v>104.85667702974683</v>
      </c>
      <c r="H80" s="35">
        <f>'[1]вспомогат'!J77</f>
        <v>55644.59999999963</v>
      </c>
      <c r="I80" s="36">
        <f>'[1]вспомогат'!K77</f>
        <v>108.60614157266181</v>
      </c>
      <c r="J80" s="37">
        <f>'[1]вспомогат'!L77</f>
        <v>723916.2699999996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8576200.91</v>
      </c>
      <c r="F81" s="38">
        <f>'[1]вспомогат'!H78</f>
        <v>1589052.8100000005</v>
      </c>
      <c r="G81" s="39">
        <f>'[1]вспомогат'!I78</f>
        <v>93.54401779690853</v>
      </c>
      <c r="H81" s="35">
        <f>'[1]вспомогат'!J78</f>
        <v>-109669.18999999948</v>
      </c>
      <c r="I81" s="36">
        <f>'[1]вспомогат'!K78</f>
        <v>108.01542193858202</v>
      </c>
      <c r="J81" s="37">
        <f>'[1]вспомогат'!L78</f>
        <v>636407.9100000001</v>
      </c>
    </row>
    <row r="82" spans="1:10" ht="15" customHeight="1">
      <c r="A82" s="51" t="s">
        <v>84</v>
      </c>
      <c r="B82" s="41">
        <f>SUM(B39:B81)</f>
        <v>1228583350</v>
      </c>
      <c r="C82" s="41">
        <f>SUM(C39:C81)</f>
        <v>774125951</v>
      </c>
      <c r="D82" s="41">
        <f>SUM(D39:D81)</f>
        <v>145864268</v>
      </c>
      <c r="E82" s="41">
        <f>SUM(E39:E81)</f>
        <v>758543902.1999999</v>
      </c>
      <c r="F82" s="41">
        <f>SUM(F39:F81)</f>
        <v>84829994.96</v>
      </c>
      <c r="G82" s="42">
        <f>F82/D82*100</f>
        <v>58.15680298069983</v>
      </c>
      <c r="H82" s="41">
        <f>SUM(H39:H81)</f>
        <v>-61034273.039999984</v>
      </c>
      <c r="I82" s="43">
        <f>E82/C82*100</f>
        <v>97.98714294749175</v>
      </c>
      <c r="J82" s="41">
        <f>SUM(J39:J81)</f>
        <v>-15582048.800000008</v>
      </c>
    </row>
    <row r="83" spans="1:10" ht="15.75" customHeight="1">
      <c r="A83" s="54" t="s">
        <v>85</v>
      </c>
      <c r="B83" s="55">
        <f>'[1]вспомогат'!B79</f>
        <v>12174517738</v>
      </c>
      <c r="C83" s="55">
        <f>'[1]вспомогат'!C79</f>
        <v>7895495260</v>
      </c>
      <c r="D83" s="55">
        <f>'[1]вспомогат'!D79</f>
        <v>1217426051</v>
      </c>
      <c r="E83" s="55">
        <f>'[1]вспомогат'!G79</f>
        <v>7764354847.560002</v>
      </c>
      <c r="F83" s="55">
        <f>'[1]вспомогат'!H79</f>
        <v>858545073.18</v>
      </c>
      <c r="G83" s="56">
        <f>'[1]вспомогат'!I79</f>
        <v>70.52133248461266</v>
      </c>
      <c r="H83" s="55">
        <f>'[1]вспомогат'!J79</f>
        <v>-358880977.8200002</v>
      </c>
      <c r="I83" s="56">
        <f>'[1]вспомогат'!K79</f>
        <v>98.33904767058276</v>
      </c>
      <c r="J83" s="55">
        <f>'[1]вспомогат'!L79</f>
        <v>-131140412.44000006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21.08.2019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2019-08-22T07:09:07Z</dcterms:created>
  <dcterms:modified xsi:type="dcterms:W3CDTF">2019-08-22T07:09:39Z</dcterms:modified>
  <cp:category/>
  <cp:version/>
  <cp:contentType/>
  <cp:contentStatus/>
</cp:coreProperties>
</file>