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<sst xmlns="http://schemas.openxmlformats.org/spreadsheetml/2006/main" count="91" uniqueCount="86">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</sst>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16.08.2019</v>
          </cell>
        </row>
        <row r="6">
          <cell r="G6" t="str">
            <v>Фактично надійшло на 16.08.2019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1344067106.11</v>
          </cell>
          <cell r="H10">
            <v>163116304.39999986</v>
          </cell>
          <cell r="I10">
            <v>44.178891404297055</v>
          </cell>
          <cell r="J10">
            <v>-206101435.60000014</v>
          </cell>
          <cell r="K10">
            <v>86.3667673076288</v>
          </cell>
          <cell r="L10">
            <v>-212164703.8900001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3526695882.28</v>
          </cell>
          <cell r="H11">
            <v>266441022.17000008</v>
          </cell>
          <cell r="I11">
            <v>62.06406293268113</v>
          </cell>
          <cell r="J11">
            <v>-162858977.82999992</v>
          </cell>
          <cell r="K11">
            <v>97.40908389117526</v>
          </cell>
          <cell r="L11">
            <v>-93804117.71999979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295551276.44</v>
          </cell>
          <cell r="H12">
            <v>31557850.609999985</v>
          </cell>
          <cell r="I12">
            <v>71.81893034711908</v>
          </cell>
          <cell r="J12">
            <v>-12383002.390000015</v>
          </cell>
          <cell r="K12">
            <v>99.8421192087594</v>
          </cell>
          <cell r="L12">
            <v>-467356.5600000024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435564817.99</v>
          </cell>
          <cell r="H13">
            <v>29547633.23000002</v>
          </cell>
          <cell r="I13">
            <v>66.29471171953969</v>
          </cell>
          <cell r="J13">
            <v>-15022487.76999998</v>
          </cell>
          <cell r="K13">
            <v>103.88626822163198</v>
          </cell>
          <cell r="L13">
            <v>16293988.99000001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388529198.59</v>
          </cell>
          <cell r="H14">
            <v>26948773.429999948</v>
          </cell>
          <cell r="I14">
            <v>51.948441340889715</v>
          </cell>
          <cell r="J14">
            <v>-24927226.570000052</v>
          </cell>
          <cell r="K14">
            <v>94.66082386248046</v>
          </cell>
          <cell r="L14">
            <v>-21914301.410000026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61779236.24</v>
          </cell>
          <cell r="H15">
            <v>5057453.580000006</v>
          </cell>
          <cell r="I15">
            <v>69.38664224563722</v>
          </cell>
          <cell r="J15">
            <v>-2231346.4199999943</v>
          </cell>
          <cell r="K15">
            <v>99.88817211116213</v>
          </cell>
          <cell r="L15">
            <v>-69163.75999999791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19362483.12</v>
          </cell>
          <cell r="H16">
            <v>2527452.420000002</v>
          </cell>
          <cell r="I16">
            <v>50.69567041798293</v>
          </cell>
          <cell r="J16">
            <v>-2458086.579999998</v>
          </cell>
          <cell r="K16">
            <v>90.10518393898651</v>
          </cell>
          <cell r="L16">
            <v>-2126272.879999999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212943713.16</v>
          </cell>
          <cell r="H17">
            <v>21202294.449999988</v>
          </cell>
          <cell r="I17">
            <v>91.25252988552012</v>
          </cell>
          <cell r="J17">
            <v>-2032452.550000012</v>
          </cell>
          <cell r="K17">
            <v>115.46559284561764</v>
          </cell>
          <cell r="L17">
            <v>28521923.159999996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62992.24</v>
          </cell>
          <cell r="H18">
            <v>6296.799999999996</v>
          </cell>
          <cell r="I18">
            <v>68.44347826086951</v>
          </cell>
          <cell r="J18">
            <v>-2903.2000000000044</v>
          </cell>
          <cell r="K18">
            <v>80.75928205128204</v>
          </cell>
          <cell r="L18">
            <v>-15007.760000000002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3182556.08</v>
          </cell>
          <cell r="H19">
            <v>500421.6499999999</v>
          </cell>
          <cell r="I19">
            <v>39.560649923949434</v>
          </cell>
          <cell r="J19">
            <v>-764526.3500000001</v>
          </cell>
          <cell r="K19">
            <v>83.31809016573267</v>
          </cell>
          <cell r="L19">
            <v>-637209.9199999999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81168517.41</v>
          </cell>
          <cell r="H20">
            <v>6771349.140000001</v>
          </cell>
          <cell r="I20">
            <v>43.17896839278835</v>
          </cell>
          <cell r="J20">
            <v>-8910704.86</v>
          </cell>
          <cell r="K20">
            <v>100.43087626197591</v>
          </cell>
          <cell r="L20">
            <v>348235.4099999964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22477547.64</v>
          </cell>
          <cell r="H21">
            <v>2029050.6000000015</v>
          </cell>
          <cell r="I21">
            <v>50.129102071572426</v>
          </cell>
          <cell r="J21">
            <v>-2018599.3999999985</v>
          </cell>
          <cell r="K21">
            <v>104.58160996015881</v>
          </cell>
          <cell r="L21">
            <v>984717.6400000006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39344113.32</v>
          </cell>
          <cell r="H22">
            <v>3187341.299999997</v>
          </cell>
          <cell r="I22">
            <v>74.85123061550142</v>
          </cell>
          <cell r="J22">
            <v>-1070893.700000003</v>
          </cell>
          <cell r="K22">
            <v>100.5813765773379</v>
          </cell>
          <cell r="L22">
            <v>227415.3200000003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2263816.8</v>
          </cell>
          <cell r="H23">
            <v>183576.61999999988</v>
          </cell>
          <cell r="I23">
            <v>45.7170016187274</v>
          </cell>
          <cell r="J23">
            <v>-217973.38000000012</v>
          </cell>
          <cell r="K23">
            <v>110.02701323444357</v>
          </cell>
          <cell r="L23">
            <v>206306.7999999998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24129531.85</v>
          </cell>
          <cell r="H24">
            <v>2090757.210000001</v>
          </cell>
          <cell r="I24">
            <v>41.82950008442899</v>
          </cell>
          <cell r="J24">
            <v>-2907526.789999999</v>
          </cell>
          <cell r="K24">
            <v>103.08031949623717</v>
          </cell>
          <cell r="L24">
            <v>721055.8500000015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74774393.14</v>
          </cell>
          <cell r="H25">
            <v>6546376.950000003</v>
          </cell>
          <cell r="I25">
            <v>47.00087936697642</v>
          </cell>
          <cell r="J25">
            <v>-7381824.049999997</v>
          </cell>
          <cell r="K25">
            <v>99.43627339158412</v>
          </cell>
          <cell r="L25">
            <v>-423912.8599999994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4688920.53</v>
          </cell>
          <cell r="H26">
            <v>405430.7000000002</v>
          </cell>
          <cell r="I26">
            <v>65.60738876797232</v>
          </cell>
          <cell r="J26">
            <v>-212534.2999999998</v>
          </cell>
          <cell r="K26">
            <v>101.63742267057994</v>
          </cell>
          <cell r="L26">
            <v>75540.53000000026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39504799.11</v>
          </cell>
          <cell r="H27">
            <v>4046015.799999997</v>
          </cell>
          <cell r="I27">
            <v>54.058721223630236</v>
          </cell>
          <cell r="J27">
            <v>-3438467.200000003</v>
          </cell>
          <cell r="K27">
            <v>94.66376212022217</v>
          </cell>
          <cell r="L27">
            <v>-2226902.8900000006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98000.79</v>
          </cell>
          <cell r="H28">
            <v>658.5599999999977</v>
          </cell>
          <cell r="I28">
            <v>15.495529411764652</v>
          </cell>
          <cell r="J28">
            <v>-3591.4400000000023</v>
          </cell>
          <cell r="K28">
            <v>97.56176207068192</v>
          </cell>
          <cell r="L28">
            <v>-2449.2100000000064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134481177.76</v>
          </cell>
          <cell r="H29">
            <v>11274003.559999987</v>
          </cell>
          <cell r="I29">
            <v>62.25488147638442</v>
          </cell>
          <cell r="J29">
            <v>-6835425.4400000125</v>
          </cell>
          <cell r="K29">
            <v>99.42709979870772</v>
          </cell>
          <cell r="L29">
            <v>-774882.2400000095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17646946.1</v>
          </cell>
          <cell r="H30">
            <v>2107059.870000001</v>
          </cell>
          <cell r="I30">
            <v>44.30162832767894</v>
          </cell>
          <cell r="J30">
            <v>-2649108.129999999</v>
          </cell>
          <cell r="K30">
            <v>91.44046400308994</v>
          </cell>
          <cell r="L30">
            <v>-1651890.8999999985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21540933.38</v>
          </cell>
          <cell r="H31">
            <v>2347877.91</v>
          </cell>
          <cell r="I31">
            <v>54.758714679900244</v>
          </cell>
          <cell r="J31">
            <v>-1939801.0899999999</v>
          </cell>
          <cell r="K31">
            <v>92.68725534034455</v>
          </cell>
          <cell r="L31">
            <v>-1699514.620000001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27764311.58</v>
          </cell>
          <cell r="H32">
            <v>2401250.0999999978</v>
          </cell>
          <cell r="I32">
            <v>39.70189643199626</v>
          </cell>
          <cell r="J32">
            <v>-3646949.9000000022</v>
          </cell>
          <cell r="K32">
            <v>99.12210793413873</v>
          </cell>
          <cell r="L32">
            <v>-245899.4200000018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47024556.92</v>
          </cell>
          <cell r="H33">
            <v>6540074.57</v>
          </cell>
          <cell r="I33">
            <v>65.7653157277367</v>
          </cell>
          <cell r="J33">
            <v>-3404490.4299999997</v>
          </cell>
          <cell r="K33">
            <v>99.32328139164328</v>
          </cell>
          <cell r="L33">
            <v>-320392.0799999982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174849.91</v>
          </cell>
          <cell r="H34">
            <v>17335.95000000001</v>
          </cell>
          <cell r="I34">
            <v>58.76593220338987</v>
          </cell>
          <cell r="J34">
            <v>-12164.049999999988</v>
          </cell>
          <cell r="K34">
            <v>71.22195926680244</v>
          </cell>
          <cell r="L34">
            <v>-70650.09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4785758.67</v>
          </cell>
          <cell r="H35">
            <v>657908.44</v>
          </cell>
          <cell r="I35">
            <v>51.57550120647025</v>
          </cell>
          <cell r="J35">
            <v>-617713.56</v>
          </cell>
          <cell r="K35">
            <v>90.09019394275728</v>
          </cell>
          <cell r="L35">
            <v>-526427.3300000001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10066731.05</v>
          </cell>
          <cell r="H36">
            <v>784269.2300000004</v>
          </cell>
          <cell r="I36">
            <v>27.777071665389876</v>
          </cell>
          <cell r="J36">
            <v>-2039171.7699999996</v>
          </cell>
          <cell r="K36">
            <v>96.06180955817163</v>
          </cell>
          <cell r="L36">
            <v>-412699.94999999925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28613955.58</v>
          </cell>
          <cell r="H37">
            <v>2460285.4299999997</v>
          </cell>
          <cell r="I37">
            <v>40.13749952484997</v>
          </cell>
          <cell r="J37">
            <v>-3669357.5700000003</v>
          </cell>
          <cell r="K37">
            <v>88.67757426696392</v>
          </cell>
          <cell r="L37">
            <v>-3653453.420000002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15117220.4</v>
          </cell>
          <cell r="H38">
            <v>2113085.74</v>
          </cell>
          <cell r="I38">
            <v>59.17038643723041</v>
          </cell>
          <cell r="J38">
            <v>-1458102.2599999998</v>
          </cell>
          <cell r="K38">
            <v>102.97928761606458</v>
          </cell>
          <cell r="L38">
            <v>437355.4000000004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10377076.75</v>
          </cell>
          <cell r="H39">
            <v>593574.4499999993</v>
          </cell>
          <cell r="I39">
            <v>24.393303470524145</v>
          </cell>
          <cell r="J39">
            <v>-1839775.5500000007</v>
          </cell>
          <cell r="K39">
            <v>87.72250534366181</v>
          </cell>
          <cell r="L39">
            <v>-1452358.25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9609407.41</v>
          </cell>
          <cell r="H40">
            <v>1194585.6099999994</v>
          </cell>
          <cell r="I40">
            <v>57.47151214536914</v>
          </cell>
          <cell r="J40">
            <v>-883984.3900000006</v>
          </cell>
          <cell r="K40">
            <v>88.18445737977818</v>
          </cell>
          <cell r="L40">
            <v>-1287532.5899999999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12494041.65</v>
          </cell>
          <cell r="H41">
            <v>1349419.2800000012</v>
          </cell>
          <cell r="I41">
            <v>46.176569643873385</v>
          </cell>
          <cell r="J41">
            <v>-1572883.7199999988</v>
          </cell>
          <cell r="K41">
            <v>91.20808294812392</v>
          </cell>
          <cell r="L41">
            <v>-1204351.3499999996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20204526.58</v>
          </cell>
          <cell r="H42">
            <v>1149275.289999999</v>
          </cell>
          <cell r="I42">
            <v>50.234273860263244</v>
          </cell>
          <cell r="J42">
            <v>-1138555.710000001</v>
          </cell>
          <cell r="K42">
            <v>94.69909602778954</v>
          </cell>
          <cell r="L42">
            <v>-1130974.4200000018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37064480.72</v>
          </cell>
          <cell r="H43">
            <v>3203706</v>
          </cell>
          <cell r="I43">
            <v>77.56163919924059</v>
          </cell>
          <cell r="J43">
            <v>-926823</v>
          </cell>
          <cell r="K43">
            <v>105.11585074797789</v>
          </cell>
          <cell r="L43">
            <v>1803879.7199999988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17385407.22</v>
          </cell>
          <cell r="H44">
            <v>1350146.9999999981</v>
          </cell>
          <cell r="I44">
            <v>23.64613471575183</v>
          </cell>
          <cell r="J44">
            <v>-4359653.000000002</v>
          </cell>
          <cell r="K44">
            <v>86.9693292848312</v>
          </cell>
          <cell r="L44">
            <v>-2604866.780000001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17660757.06</v>
          </cell>
          <cell r="H45">
            <v>1340005.289999999</v>
          </cell>
          <cell r="I45">
            <v>48.34998358271961</v>
          </cell>
          <cell r="J45">
            <v>-1431464.710000001</v>
          </cell>
          <cell r="K45">
            <v>100.92048024203419</v>
          </cell>
          <cell r="L45">
            <v>161081.05999999866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7020195.76</v>
          </cell>
          <cell r="H46">
            <v>424432.4900000002</v>
          </cell>
          <cell r="I46">
            <v>38.88250576917617</v>
          </cell>
          <cell r="J46">
            <v>-667144.5099999998</v>
          </cell>
          <cell r="K46">
            <v>93.80492860334503</v>
          </cell>
          <cell r="L46">
            <v>-463628.2400000002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5761470.92</v>
          </cell>
          <cell r="H47">
            <v>321000.5499999998</v>
          </cell>
          <cell r="I47">
            <v>22.630741659598964</v>
          </cell>
          <cell r="J47">
            <v>-1097426.4500000002</v>
          </cell>
          <cell r="K47">
            <v>96.4408020554055</v>
          </cell>
          <cell r="L47">
            <v>-212630.08000000007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7971718.94</v>
          </cell>
          <cell r="H48">
            <v>454838.7700000005</v>
          </cell>
          <cell r="I48">
            <v>12.249935833367685</v>
          </cell>
          <cell r="J48">
            <v>-3258150.2299999995</v>
          </cell>
          <cell r="K48">
            <v>72.93084983994811</v>
          </cell>
          <cell r="L48">
            <v>-2958798.0599999996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14021781.94</v>
          </cell>
          <cell r="H49">
            <v>1089060.0299999993</v>
          </cell>
          <cell r="I49">
            <v>34.544930676047294</v>
          </cell>
          <cell r="J49">
            <v>-2063529.9700000007</v>
          </cell>
          <cell r="K49">
            <v>88.48787160261902</v>
          </cell>
          <cell r="L49">
            <v>-1824211.0600000005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6554770.96</v>
          </cell>
          <cell r="H50">
            <v>693309.3700000001</v>
          </cell>
          <cell r="I50">
            <v>63.07973523792194</v>
          </cell>
          <cell r="J50">
            <v>-405790.6299999999</v>
          </cell>
          <cell r="K50">
            <v>127.17832673651532</v>
          </cell>
          <cell r="L50">
            <v>1400770.96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5475573.95</v>
          </cell>
          <cell r="H51">
            <v>429159.61000000034</v>
          </cell>
          <cell r="I51">
            <v>63.801324611610845</v>
          </cell>
          <cell r="J51">
            <v>-243490.38999999966</v>
          </cell>
          <cell r="K51">
            <v>99.61830539643566</v>
          </cell>
          <cell r="L51">
            <v>-20980.049999999814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38074177.38</v>
          </cell>
          <cell r="H52">
            <v>3195089.2200000063</v>
          </cell>
          <cell r="I52">
            <v>42.159259379480616</v>
          </cell>
          <cell r="J52">
            <v>-4383528.779999994</v>
          </cell>
          <cell r="K52">
            <v>98.15001559607155</v>
          </cell>
          <cell r="L52">
            <v>-717642.6199999973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49442754.75</v>
          </cell>
          <cell r="H53">
            <v>2655949.3400000036</v>
          </cell>
          <cell r="I53">
            <v>33.638688015482245</v>
          </cell>
          <cell r="J53">
            <v>-5239570.659999996</v>
          </cell>
          <cell r="K53">
            <v>94.78963787276143</v>
          </cell>
          <cell r="L53">
            <v>-2717751.25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19719431.47</v>
          </cell>
          <cell r="H54">
            <v>1603392.289999999</v>
          </cell>
          <cell r="I54">
            <v>27.475577737032385</v>
          </cell>
          <cell r="J54">
            <v>-4232307.710000001</v>
          </cell>
          <cell r="K54">
            <v>76.07570549520076</v>
          </cell>
          <cell r="L54">
            <v>-6201368.530000001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40353380.3</v>
          </cell>
          <cell r="H55">
            <v>2940493.059999995</v>
          </cell>
          <cell r="I55">
            <v>39.54508001828982</v>
          </cell>
          <cell r="J55">
            <v>-4495306.940000005</v>
          </cell>
          <cell r="K55">
            <v>102.3898615886226</v>
          </cell>
          <cell r="L55">
            <v>941880.299999997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47136739.79</v>
          </cell>
          <cell r="H56">
            <v>3093507.579999998</v>
          </cell>
          <cell r="I56">
            <v>37.324013875064075</v>
          </cell>
          <cell r="J56">
            <v>-5194742.420000002</v>
          </cell>
          <cell r="K56">
            <v>87.52073012636981</v>
          </cell>
          <cell r="L56">
            <v>-6721060.210000001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8243719.26</v>
          </cell>
          <cell r="H57">
            <v>839825.5199999996</v>
          </cell>
          <cell r="I57">
            <v>60.6092145145925</v>
          </cell>
          <cell r="J57">
            <v>-545814.4800000004</v>
          </cell>
          <cell r="K57">
            <v>99.75844009467451</v>
          </cell>
          <cell r="L57">
            <v>-19961.740000000224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38056618.81</v>
          </cell>
          <cell r="H58">
            <v>3188935.480000004</v>
          </cell>
          <cell r="I58">
            <v>49.66593539404159</v>
          </cell>
          <cell r="J58">
            <v>-3231834.519999996</v>
          </cell>
          <cell r="K58">
            <v>92.42328352273088</v>
          </cell>
          <cell r="L58">
            <v>-3119822.1899999976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13177581.25</v>
          </cell>
          <cell r="H59">
            <v>660299.8900000006</v>
          </cell>
          <cell r="I59">
            <v>34.887806860054624</v>
          </cell>
          <cell r="J59">
            <v>-1232338.1099999994</v>
          </cell>
          <cell r="K59">
            <v>109.22009377080887</v>
          </cell>
          <cell r="L59">
            <v>1112419.25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7894861.68</v>
          </cell>
          <cell r="H60">
            <v>446469.31999999937</v>
          </cell>
          <cell r="I60">
            <v>30.106815397137154</v>
          </cell>
          <cell r="J60">
            <v>-1036481.6800000006</v>
          </cell>
          <cell r="K60">
            <v>87.4963447055084</v>
          </cell>
          <cell r="L60">
            <v>-1128214.3200000003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7201993.52</v>
          </cell>
          <cell r="H61">
            <v>1405824.7599999998</v>
          </cell>
          <cell r="I61">
            <v>49.59272314215765</v>
          </cell>
          <cell r="J61">
            <v>-1428915.2400000002</v>
          </cell>
          <cell r="K61">
            <v>91.61932429097365</v>
          </cell>
          <cell r="L61">
            <v>-658786.4800000004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6777759.9</v>
          </cell>
          <cell r="H62">
            <v>1198208.3600000003</v>
          </cell>
          <cell r="I62">
            <v>35.77872408023911</v>
          </cell>
          <cell r="J62">
            <v>-2150732.6399999997</v>
          </cell>
          <cell r="K62">
            <v>76.71418821334952</v>
          </cell>
          <cell r="L62">
            <v>-2057320.0999999996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4338666.05</v>
          </cell>
          <cell r="H63">
            <v>415378.4099999997</v>
          </cell>
          <cell r="I63">
            <v>37.45971428494127</v>
          </cell>
          <cell r="J63">
            <v>-693488.5900000003</v>
          </cell>
          <cell r="K63">
            <v>94.00012587756814</v>
          </cell>
          <cell r="L63">
            <v>-276929.9500000002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8962564.25</v>
          </cell>
          <cell r="H64">
            <v>513942.55000000075</v>
          </cell>
          <cell r="I64">
            <v>30.982604999969904</v>
          </cell>
          <cell r="J64">
            <v>-1144867.4499999993</v>
          </cell>
          <cell r="K64">
            <v>97.88038474769702</v>
          </cell>
          <cell r="L64">
            <v>-194085.75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6439694.7</v>
          </cell>
          <cell r="H65">
            <v>541072.2000000002</v>
          </cell>
          <cell r="I65">
            <v>42.578429073487975</v>
          </cell>
          <cell r="J65">
            <v>-729693.7999999998</v>
          </cell>
          <cell r="K65">
            <v>88.6400919147732</v>
          </cell>
          <cell r="L65">
            <v>-825296.2999999998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20861813.44</v>
          </cell>
          <cell r="H66">
            <v>1394308</v>
          </cell>
          <cell r="I66">
            <v>38.248401685191375</v>
          </cell>
          <cell r="J66">
            <v>-2251094</v>
          </cell>
          <cell r="K66">
            <v>103.03801599419955</v>
          </cell>
          <cell r="L66">
            <v>615098.4400000013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43572878.22</v>
          </cell>
          <cell r="H67">
            <v>4638887.269999996</v>
          </cell>
          <cell r="I67">
            <v>60.32307465041604</v>
          </cell>
          <cell r="J67">
            <v>-3051183.730000004</v>
          </cell>
          <cell r="K67">
            <v>100.6995259461756</v>
          </cell>
          <cell r="L67">
            <v>302686.2199999988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52416349.9</v>
          </cell>
          <cell r="H68">
            <v>4780783.8500000015</v>
          </cell>
          <cell r="I68">
            <v>38.03196221420148</v>
          </cell>
          <cell r="J68">
            <v>-7789653.1499999985</v>
          </cell>
          <cell r="K68">
            <v>88.54283214865123</v>
          </cell>
          <cell r="L68">
            <v>-6782513.1000000015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9312743.5</v>
          </cell>
          <cell r="H69">
            <v>717115.5099999998</v>
          </cell>
          <cell r="I69">
            <v>51.7847710860774</v>
          </cell>
          <cell r="J69">
            <v>-667684.4900000002</v>
          </cell>
          <cell r="K69">
            <v>102.41853746303407</v>
          </cell>
          <cell r="L69">
            <v>219913.5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5720001.69</v>
          </cell>
          <cell r="H70">
            <v>557674.6900000004</v>
          </cell>
          <cell r="I70">
            <v>63.63824744385618</v>
          </cell>
          <cell r="J70">
            <v>-318645.3099999996</v>
          </cell>
          <cell r="K70">
            <v>99.36216612932365</v>
          </cell>
          <cell r="L70">
            <v>-36718.30999999959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3644475.75</v>
          </cell>
          <cell r="H71">
            <v>622216.1499999999</v>
          </cell>
          <cell r="I71">
            <v>55.89386997960851</v>
          </cell>
          <cell r="J71">
            <v>-490993.8500000001</v>
          </cell>
          <cell r="K71">
            <v>100.67125898609875</v>
          </cell>
          <cell r="L71">
            <v>24300.75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31667198.32</v>
          </cell>
          <cell r="H72">
            <v>2843809.460000001</v>
          </cell>
          <cell r="I72">
            <v>40.23395347856727</v>
          </cell>
          <cell r="J72">
            <v>-4224373.539999999</v>
          </cell>
          <cell r="K72">
            <v>103.56422727514143</v>
          </cell>
          <cell r="L72">
            <v>1089846.3200000003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14618590.33</v>
          </cell>
          <cell r="H73">
            <v>1075228.0199999996</v>
          </cell>
          <cell r="I73">
            <v>72.38277453339838</v>
          </cell>
          <cell r="J73">
            <v>-410246.98000000045</v>
          </cell>
          <cell r="K73">
            <v>104.29506170197132</v>
          </cell>
          <cell r="L73">
            <v>602020.3300000001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5528375.73</v>
          </cell>
          <cell r="H74">
            <v>393539.5900000008</v>
          </cell>
          <cell r="I74">
            <v>45.120338225177804</v>
          </cell>
          <cell r="J74">
            <v>-478660.4099999992</v>
          </cell>
          <cell r="K74">
            <v>107.02229408610373</v>
          </cell>
          <cell r="L74">
            <v>362745.73000000045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5015313.44</v>
          </cell>
          <cell r="H75">
            <v>1304461.7500000005</v>
          </cell>
          <cell r="I75">
            <v>146.78462480209663</v>
          </cell>
          <cell r="J75">
            <v>415770.75000000047</v>
          </cell>
          <cell r="K75">
            <v>93.13820362768739</v>
          </cell>
          <cell r="L75">
            <v>-369494.5599999996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5555971.2</v>
          </cell>
          <cell r="H76">
            <v>363607.6400000006</v>
          </cell>
          <cell r="I76">
            <v>37.04407908276066</v>
          </cell>
          <cell r="J76">
            <v>-617946.3599999994</v>
          </cell>
          <cell r="K76">
            <v>131.7117063297333</v>
          </cell>
          <cell r="L76">
            <v>1337689.2000000002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9024857</v>
          </cell>
          <cell r="H77">
            <v>1090695.33</v>
          </cell>
          <cell r="I77">
            <v>95.1962087186031</v>
          </cell>
          <cell r="J77">
            <v>-55038.669999999925</v>
          </cell>
          <cell r="K77">
            <v>107.29030446439356</v>
          </cell>
          <cell r="L77">
            <v>613233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8445360.21</v>
          </cell>
          <cell r="H78">
            <v>1458212.1100000013</v>
          </cell>
          <cell r="I78">
            <v>85.84171571334223</v>
          </cell>
          <cell r="J78">
            <v>-240509.88999999873</v>
          </cell>
          <cell r="K78">
            <v>106.36751121849149</v>
          </cell>
          <cell r="L78">
            <v>505567.2100000009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7566210425.889998</v>
          </cell>
          <cell r="H79">
            <v>660400651.51</v>
          </cell>
          <cell r="I79">
            <v>54.24564810055966</v>
          </cell>
          <cell r="J79">
            <v>-557025399.4899998</v>
          </cell>
          <cell r="K79">
            <v>95.82945941620385</v>
          </cell>
          <cell r="L79">
            <v>-329284834.11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1344067106.11</v>
      </c>
      <c r="F10" s="33">
        <f>'[1]вспомогат'!H10</f>
        <v>163116304.39999986</v>
      </c>
      <c r="G10" s="34">
        <f>'[1]вспомогат'!I10</f>
        <v>44.178891404297055</v>
      </c>
      <c r="H10" s="35">
        <f>'[1]вспомогат'!J10</f>
        <v>-206101435.60000014</v>
      </c>
      <c r="I10" s="36">
        <f>'[1]вспомогат'!K10</f>
        <v>86.3667673076288</v>
      </c>
      <c r="J10" s="37">
        <f>'[1]вспомогат'!L10</f>
        <v>-212164703.8900001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3526695882.28</v>
      </c>
      <c r="F12" s="38">
        <f>'[1]вспомогат'!H11</f>
        <v>266441022.17000008</v>
      </c>
      <c r="G12" s="39">
        <f>'[1]вспомогат'!I11</f>
        <v>62.06406293268113</v>
      </c>
      <c r="H12" s="35">
        <f>'[1]вспомогат'!J11</f>
        <v>-162858977.82999992</v>
      </c>
      <c r="I12" s="36">
        <f>'[1]вспомогат'!K11</f>
        <v>97.40908389117526</v>
      </c>
      <c r="J12" s="37">
        <f>'[1]вспомогат'!L11</f>
        <v>-93804117.71999979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295551276.44</v>
      </c>
      <c r="F13" s="38">
        <f>'[1]вспомогат'!H12</f>
        <v>31557850.609999985</v>
      </c>
      <c r="G13" s="39">
        <f>'[1]вспомогат'!I12</f>
        <v>71.81893034711908</v>
      </c>
      <c r="H13" s="35">
        <f>'[1]вспомогат'!J12</f>
        <v>-12383002.390000015</v>
      </c>
      <c r="I13" s="36">
        <f>'[1]вспомогат'!K12</f>
        <v>99.8421192087594</v>
      </c>
      <c r="J13" s="37">
        <f>'[1]вспомогат'!L12</f>
        <v>-467356.5600000024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435564817.99</v>
      </c>
      <c r="F14" s="38">
        <f>'[1]вспомогат'!H13</f>
        <v>29547633.23000002</v>
      </c>
      <c r="G14" s="39">
        <f>'[1]вспомогат'!I13</f>
        <v>66.29471171953969</v>
      </c>
      <c r="H14" s="35">
        <f>'[1]вспомогат'!J13</f>
        <v>-15022487.76999998</v>
      </c>
      <c r="I14" s="36">
        <f>'[1]вспомогат'!K13</f>
        <v>103.88626822163198</v>
      </c>
      <c r="J14" s="37">
        <f>'[1]вспомогат'!L13</f>
        <v>16293988.99000001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388529198.59</v>
      </c>
      <c r="F15" s="38">
        <f>'[1]вспомогат'!H14</f>
        <v>26948773.429999948</v>
      </c>
      <c r="G15" s="39">
        <f>'[1]вспомогат'!I14</f>
        <v>51.948441340889715</v>
      </c>
      <c r="H15" s="35">
        <f>'[1]вспомогат'!J14</f>
        <v>-24927226.570000052</v>
      </c>
      <c r="I15" s="36">
        <f>'[1]вспомогат'!K14</f>
        <v>94.66082386248046</v>
      </c>
      <c r="J15" s="37">
        <f>'[1]вспомогат'!L14</f>
        <v>-21914301.410000026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61779236.24</v>
      </c>
      <c r="F16" s="38">
        <f>'[1]вспомогат'!H15</f>
        <v>5057453.580000006</v>
      </c>
      <c r="G16" s="39">
        <f>'[1]вспомогат'!I15</f>
        <v>69.38664224563722</v>
      </c>
      <c r="H16" s="35">
        <f>'[1]вспомогат'!J15</f>
        <v>-2231346.4199999943</v>
      </c>
      <c r="I16" s="36">
        <f>'[1]вспомогат'!K15</f>
        <v>99.88817211116213</v>
      </c>
      <c r="J16" s="37">
        <f>'[1]вспомогат'!L15</f>
        <v>-69163.75999999791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4708120411.54</v>
      </c>
      <c r="F17" s="41">
        <f>SUM(F12:F16)</f>
        <v>359552733.02000004</v>
      </c>
      <c r="G17" s="42">
        <f>F17/D17*100</f>
        <v>62.31678160892766</v>
      </c>
      <c r="H17" s="41">
        <f>SUM(H12:H16)</f>
        <v>-217423040.97999996</v>
      </c>
      <c r="I17" s="43">
        <f>E17/C17*100</f>
        <v>97.9209804715447</v>
      </c>
      <c r="J17" s="41">
        <f>SUM(J12:J16)</f>
        <v>-99960950.4599998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19362483.12</v>
      </c>
      <c r="F18" s="45">
        <f>'[1]вспомогат'!H16</f>
        <v>2527452.420000002</v>
      </c>
      <c r="G18" s="46">
        <f>'[1]вспомогат'!I16</f>
        <v>50.69567041798293</v>
      </c>
      <c r="H18" s="47">
        <f>'[1]вспомогат'!J16</f>
        <v>-2458086.579999998</v>
      </c>
      <c r="I18" s="48">
        <f>'[1]вспомогат'!K16</f>
        <v>90.10518393898651</v>
      </c>
      <c r="J18" s="49">
        <f>'[1]вспомогат'!L16</f>
        <v>-2126272.879999999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212943713.16</v>
      </c>
      <c r="F19" s="38">
        <f>'[1]вспомогат'!H17</f>
        <v>21202294.449999988</v>
      </c>
      <c r="G19" s="39">
        <f>'[1]вспомогат'!I17</f>
        <v>91.25252988552012</v>
      </c>
      <c r="H19" s="35">
        <f>'[1]вспомогат'!J17</f>
        <v>-2032452.550000012</v>
      </c>
      <c r="I19" s="36">
        <f>'[1]вспомогат'!K17</f>
        <v>115.46559284561764</v>
      </c>
      <c r="J19" s="37">
        <f>'[1]вспомогат'!L17</f>
        <v>28521923.159999996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62992.24</v>
      </c>
      <c r="F20" s="38">
        <f>'[1]вспомогат'!H18</f>
        <v>6296.799999999996</v>
      </c>
      <c r="G20" s="39">
        <f>'[1]вспомогат'!I18</f>
        <v>68.44347826086951</v>
      </c>
      <c r="H20" s="35">
        <f>'[1]вспомогат'!J18</f>
        <v>-2903.2000000000044</v>
      </c>
      <c r="I20" s="36">
        <f>'[1]вспомогат'!K18</f>
        <v>80.75928205128204</v>
      </c>
      <c r="J20" s="37">
        <f>'[1]вспомогат'!L18</f>
        <v>-15007.760000000002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3182556.08</v>
      </c>
      <c r="F21" s="38">
        <f>'[1]вспомогат'!H19</f>
        <v>500421.6499999999</v>
      </c>
      <c r="G21" s="39">
        <f>'[1]вспомогат'!I19</f>
        <v>39.560649923949434</v>
      </c>
      <c r="H21" s="35">
        <f>'[1]вспомогат'!J19</f>
        <v>-764526.3500000001</v>
      </c>
      <c r="I21" s="36">
        <f>'[1]вспомогат'!K19</f>
        <v>83.31809016573267</v>
      </c>
      <c r="J21" s="37">
        <f>'[1]вспомогат'!L19</f>
        <v>-637209.9199999999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81168517.41</v>
      </c>
      <c r="F22" s="38">
        <f>'[1]вспомогат'!H20</f>
        <v>6771349.140000001</v>
      </c>
      <c r="G22" s="39">
        <f>'[1]вспомогат'!I20</f>
        <v>43.17896839278835</v>
      </c>
      <c r="H22" s="35">
        <f>'[1]вспомогат'!J20</f>
        <v>-8910704.86</v>
      </c>
      <c r="I22" s="36">
        <f>'[1]вспомогат'!K20</f>
        <v>100.43087626197591</v>
      </c>
      <c r="J22" s="37">
        <f>'[1]вспомогат'!L20</f>
        <v>348235.4099999964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22477547.64</v>
      </c>
      <c r="F23" s="38">
        <f>'[1]вспомогат'!H21</f>
        <v>2029050.6000000015</v>
      </c>
      <c r="G23" s="39">
        <f>'[1]вспомогат'!I21</f>
        <v>50.129102071572426</v>
      </c>
      <c r="H23" s="35">
        <f>'[1]вспомогат'!J21</f>
        <v>-2018599.3999999985</v>
      </c>
      <c r="I23" s="36">
        <f>'[1]вспомогат'!K21</f>
        <v>104.58160996015881</v>
      </c>
      <c r="J23" s="37">
        <f>'[1]вспомогат'!L21</f>
        <v>984717.6400000006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39344113.32</v>
      </c>
      <c r="F24" s="38">
        <f>'[1]вспомогат'!H22</f>
        <v>3187341.299999997</v>
      </c>
      <c r="G24" s="39">
        <f>'[1]вспомогат'!I22</f>
        <v>74.85123061550142</v>
      </c>
      <c r="H24" s="35">
        <f>'[1]вспомогат'!J22</f>
        <v>-1070893.700000003</v>
      </c>
      <c r="I24" s="36">
        <f>'[1]вспомогат'!K22</f>
        <v>100.5813765773379</v>
      </c>
      <c r="J24" s="37">
        <f>'[1]вспомогат'!L22</f>
        <v>227415.3200000003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2263816.8</v>
      </c>
      <c r="F25" s="38">
        <f>'[1]вспомогат'!H23</f>
        <v>183576.61999999988</v>
      </c>
      <c r="G25" s="39">
        <f>'[1]вспомогат'!I23</f>
        <v>45.7170016187274</v>
      </c>
      <c r="H25" s="35">
        <f>'[1]вспомогат'!J23</f>
        <v>-217973.38000000012</v>
      </c>
      <c r="I25" s="36">
        <f>'[1]вспомогат'!K23</f>
        <v>110.02701323444357</v>
      </c>
      <c r="J25" s="37">
        <f>'[1]вспомогат'!L23</f>
        <v>206306.7999999998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24129531.85</v>
      </c>
      <c r="F26" s="38">
        <f>'[1]вспомогат'!H24</f>
        <v>2090757.210000001</v>
      </c>
      <c r="G26" s="39">
        <f>'[1]вспомогат'!I24</f>
        <v>41.82950008442899</v>
      </c>
      <c r="H26" s="35">
        <f>'[1]вспомогат'!J24</f>
        <v>-2907526.789999999</v>
      </c>
      <c r="I26" s="36">
        <f>'[1]вспомогат'!K24</f>
        <v>103.08031949623717</v>
      </c>
      <c r="J26" s="37">
        <f>'[1]вспомогат'!L24</f>
        <v>721055.8500000015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74774393.14</v>
      </c>
      <c r="F27" s="38">
        <f>'[1]вспомогат'!H25</f>
        <v>6546376.950000003</v>
      </c>
      <c r="G27" s="39">
        <f>'[1]вспомогат'!I25</f>
        <v>47.00087936697642</v>
      </c>
      <c r="H27" s="35">
        <f>'[1]вспомогат'!J25</f>
        <v>-7381824.049999997</v>
      </c>
      <c r="I27" s="36">
        <f>'[1]вспомогат'!K25</f>
        <v>99.43627339158412</v>
      </c>
      <c r="J27" s="37">
        <f>'[1]вспомогат'!L25</f>
        <v>-423912.8599999994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4688920.53</v>
      </c>
      <c r="F28" s="38">
        <f>'[1]вспомогат'!H26</f>
        <v>405430.7000000002</v>
      </c>
      <c r="G28" s="39">
        <f>'[1]вспомогат'!I26</f>
        <v>65.60738876797232</v>
      </c>
      <c r="H28" s="35">
        <f>'[1]вспомогат'!J26</f>
        <v>-212534.2999999998</v>
      </c>
      <c r="I28" s="36">
        <f>'[1]вспомогат'!K26</f>
        <v>101.63742267057994</v>
      </c>
      <c r="J28" s="37">
        <f>'[1]вспомогат'!L26</f>
        <v>75540.53000000026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39504799.11</v>
      </c>
      <c r="F29" s="38">
        <f>'[1]вспомогат'!H27</f>
        <v>4046015.799999997</v>
      </c>
      <c r="G29" s="39">
        <f>'[1]вспомогат'!I27</f>
        <v>54.058721223630236</v>
      </c>
      <c r="H29" s="35">
        <f>'[1]вспомогат'!J27</f>
        <v>-3438467.200000003</v>
      </c>
      <c r="I29" s="36">
        <f>'[1]вспомогат'!K27</f>
        <v>94.66376212022217</v>
      </c>
      <c r="J29" s="37">
        <f>'[1]вспомогат'!L27</f>
        <v>-2226902.8900000006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98000.79</v>
      </c>
      <c r="F30" s="38">
        <f>'[1]вспомогат'!H28</f>
        <v>658.5599999999977</v>
      </c>
      <c r="G30" s="39">
        <f>'[1]вспомогат'!I28</f>
        <v>15.495529411764652</v>
      </c>
      <c r="H30" s="35">
        <f>'[1]вспомогат'!J28</f>
        <v>-3591.4400000000023</v>
      </c>
      <c r="I30" s="36">
        <f>'[1]вспомогат'!K28</f>
        <v>97.56176207068192</v>
      </c>
      <c r="J30" s="37">
        <f>'[1]вспомогат'!L28</f>
        <v>-2449.2100000000064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134481177.76</v>
      </c>
      <c r="F31" s="38">
        <f>'[1]вспомогат'!H29</f>
        <v>11274003.559999987</v>
      </c>
      <c r="G31" s="39">
        <f>'[1]вспомогат'!I29</f>
        <v>62.25488147638442</v>
      </c>
      <c r="H31" s="35">
        <f>'[1]вспомогат'!J29</f>
        <v>-6835425.4400000125</v>
      </c>
      <c r="I31" s="36">
        <f>'[1]вспомогат'!K29</f>
        <v>99.42709979870772</v>
      </c>
      <c r="J31" s="37">
        <f>'[1]вспомогат'!L29</f>
        <v>-774882.2400000095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17646946.1</v>
      </c>
      <c r="F32" s="38">
        <f>'[1]вспомогат'!H30</f>
        <v>2107059.870000001</v>
      </c>
      <c r="G32" s="39">
        <f>'[1]вспомогат'!I30</f>
        <v>44.30162832767894</v>
      </c>
      <c r="H32" s="35">
        <f>'[1]вспомогат'!J30</f>
        <v>-2649108.129999999</v>
      </c>
      <c r="I32" s="36">
        <f>'[1]вспомогат'!K30</f>
        <v>91.44046400308994</v>
      </c>
      <c r="J32" s="37">
        <f>'[1]вспомогат'!L30</f>
        <v>-1651890.8999999985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21540933.38</v>
      </c>
      <c r="F33" s="38">
        <f>'[1]вспомогат'!H31</f>
        <v>2347877.91</v>
      </c>
      <c r="G33" s="39">
        <f>'[1]вспомогат'!I31</f>
        <v>54.758714679900244</v>
      </c>
      <c r="H33" s="35">
        <f>'[1]вспомогат'!J31</f>
        <v>-1939801.0899999999</v>
      </c>
      <c r="I33" s="36">
        <f>'[1]вспомогат'!K31</f>
        <v>92.68725534034455</v>
      </c>
      <c r="J33" s="37">
        <f>'[1]вспомогат'!L31</f>
        <v>-1699514.620000001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27764311.58</v>
      </c>
      <c r="F34" s="38">
        <f>'[1]вспомогат'!H32</f>
        <v>2401250.0999999978</v>
      </c>
      <c r="G34" s="39">
        <f>'[1]вспомогат'!I32</f>
        <v>39.70189643199626</v>
      </c>
      <c r="H34" s="35">
        <f>'[1]вспомогат'!J32</f>
        <v>-3646949.9000000022</v>
      </c>
      <c r="I34" s="36">
        <f>'[1]вспомогат'!K32</f>
        <v>99.12210793413873</v>
      </c>
      <c r="J34" s="37">
        <f>'[1]вспомогат'!L32</f>
        <v>-245899.4200000018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47024556.92</v>
      </c>
      <c r="F35" s="38">
        <f>'[1]вспомогат'!H33</f>
        <v>6540074.57</v>
      </c>
      <c r="G35" s="39">
        <f>'[1]вспомогат'!I33</f>
        <v>65.7653157277367</v>
      </c>
      <c r="H35" s="35">
        <f>'[1]вспомогат'!J33</f>
        <v>-3404490.4299999997</v>
      </c>
      <c r="I35" s="36">
        <f>'[1]вспомогат'!K33</f>
        <v>99.32328139164328</v>
      </c>
      <c r="J35" s="37">
        <f>'[1]вспомогат'!L33</f>
        <v>-320392.0799999982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174849.91</v>
      </c>
      <c r="F36" s="38">
        <f>'[1]вспомогат'!H34</f>
        <v>17335.95000000001</v>
      </c>
      <c r="G36" s="39">
        <f>'[1]вспомогат'!I34</f>
        <v>58.76593220338987</v>
      </c>
      <c r="H36" s="35">
        <f>'[1]вспомогат'!J34</f>
        <v>-12164.049999999988</v>
      </c>
      <c r="I36" s="36">
        <f>'[1]вспомогат'!K34</f>
        <v>71.22195926680244</v>
      </c>
      <c r="J36" s="37">
        <f>'[1]вспомогат'!L34</f>
        <v>-70650.09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4785758.67</v>
      </c>
      <c r="F37" s="38">
        <f>'[1]вспомогат'!H35</f>
        <v>657908.44</v>
      </c>
      <c r="G37" s="39">
        <f>'[1]вспомогат'!I35</f>
        <v>51.57550120647025</v>
      </c>
      <c r="H37" s="35">
        <f>'[1]вспомогат'!J35</f>
        <v>-617713.56</v>
      </c>
      <c r="I37" s="36">
        <f>'[1]вспомогат'!K35</f>
        <v>90.09019394275728</v>
      </c>
      <c r="J37" s="37">
        <f>'[1]вспомогат'!L35</f>
        <v>-526427.3300000001</v>
      </c>
    </row>
    <row r="38" spans="1:10" ht="18.75" customHeight="1">
      <c r="A38" s="50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777419919.51</v>
      </c>
      <c r="F38" s="41">
        <f>SUM(F18:F37)</f>
        <v>74842532.59999998</v>
      </c>
      <c r="G38" s="42">
        <f>F38/D38*100</f>
        <v>59.698146266979236</v>
      </c>
      <c r="H38" s="41">
        <f>SUM(H18:H37)</f>
        <v>-50525736.40000003</v>
      </c>
      <c r="I38" s="43">
        <f>E38/C38*100</f>
        <v>102.68986426696122</v>
      </c>
      <c r="J38" s="41">
        <f>SUM(J18:J37)</f>
        <v>20363782.509999983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10066731.05</v>
      </c>
      <c r="F39" s="38">
        <f>'[1]вспомогат'!H36</f>
        <v>784269.2300000004</v>
      </c>
      <c r="G39" s="39">
        <f>'[1]вспомогат'!I36</f>
        <v>27.777071665389876</v>
      </c>
      <c r="H39" s="35">
        <f>'[1]вспомогат'!J36</f>
        <v>-2039171.7699999996</v>
      </c>
      <c r="I39" s="36">
        <f>'[1]вспомогат'!K36</f>
        <v>96.06180955817163</v>
      </c>
      <c r="J39" s="37">
        <f>'[1]вспомогат'!L36</f>
        <v>-412699.94999999925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28613955.58</v>
      </c>
      <c r="F40" s="38">
        <f>'[1]вспомогат'!H37</f>
        <v>2460285.4299999997</v>
      </c>
      <c r="G40" s="39">
        <f>'[1]вспомогат'!I37</f>
        <v>40.13749952484997</v>
      </c>
      <c r="H40" s="35">
        <f>'[1]вспомогат'!J37</f>
        <v>-3669357.5700000003</v>
      </c>
      <c r="I40" s="36">
        <f>'[1]вспомогат'!K37</f>
        <v>88.67757426696392</v>
      </c>
      <c r="J40" s="37">
        <f>'[1]вспомогат'!L37</f>
        <v>-3653453.420000002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15117220.4</v>
      </c>
      <c r="F41" s="38">
        <f>'[1]вспомогат'!H38</f>
        <v>2113085.74</v>
      </c>
      <c r="G41" s="39">
        <f>'[1]вспомогат'!I38</f>
        <v>59.17038643723041</v>
      </c>
      <c r="H41" s="35">
        <f>'[1]вспомогат'!J38</f>
        <v>-1458102.2599999998</v>
      </c>
      <c r="I41" s="36">
        <f>'[1]вспомогат'!K38</f>
        <v>102.97928761606458</v>
      </c>
      <c r="J41" s="37">
        <f>'[1]вспомогат'!L38</f>
        <v>437355.4000000004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10377076.75</v>
      </c>
      <c r="F42" s="38">
        <f>'[1]вспомогат'!H39</f>
        <v>593574.4499999993</v>
      </c>
      <c r="G42" s="39">
        <f>'[1]вспомогат'!I39</f>
        <v>24.393303470524145</v>
      </c>
      <c r="H42" s="35">
        <f>'[1]вспомогат'!J39</f>
        <v>-1839775.5500000007</v>
      </c>
      <c r="I42" s="36">
        <f>'[1]вспомогат'!K39</f>
        <v>87.72250534366181</v>
      </c>
      <c r="J42" s="37">
        <f>'[1]вспомогат'!L39</f>
        <v>-1452358.25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9609407.41</v>
      </c>
      <c r="F43" s="38">
        <f>'[1]вспомогат'!H40</f>
        <v>1194585.6099999994</v>
      </c>
      <c r="G43" s="39">
        <f>'[1]вспомогат'!I40</f>
        <v>57.47151214536914</v>
      </c>
      <c r="H43" s="35">
        <f>'[1]вспомогат'!J40</f>
        <v>-883984.3900000006</v>
      </c>
      <c r="I43" s="36">
        <f>'[1]вспомогат'!K40</f>
        <v>88.18445737977818</v>
      </c>
      <c r="J43" s="37">
        <f>'[1]вспомогат'!L40</f>
        <v>-1287532.5899999999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12494041.65</v>
      </c>
      <c r="F44" s="38">
        <f>'[1]вспомогат'!H41</f>
        <v>1349419.2800000012</v>
      </c>
      <c r="G44" s="39">
        <f>'[1]вспомогат'!I41</f>
        <v>46.176569643873385</v>
      </c>
      <c r="H44" s="35">
        <f>'[1]вспомогат'!J41</f>
        <v>-1572883.7199999988</v>
      </c>
      <c r="I44" s="36">
        <f>'[1]вспомогат'!K41</f>
        <v>91.20808294812392</v>
      </c>
      <c r="J44" s="37">
        <f>'[1]вспомогат'!L41</f>
        <v>-1204351.3499999996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20204526.58</v>
      </c>
      <c r="F45" s="38">
        <f>'[1]вспомогат'!H42</f>
        <v>1149275.289999999</v>
      </c>
      <c r="G45" s="39">
        <f>'[1]вспомогат'!I42</f>
        <v>50.234273860263244</v>
      </c>
      <c r="H45" s="35">
        <f>'[1]вспомогат'!J42</f>
        <v>-1138555.710000001</v>
      </c>
      <c r="I45" s="36">
        <f>'[1]вспомогат'!K42</f>
        <v>94.69909602778954</v>
      </c>
      <c r="J45" s="37">
        <f>'[1]вспомогат'!L42</f>
        <v>-1130974.4200000018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37064480.72</v>
      </c>
      <c r="F46" s="38">
        <f>'[1]вспомогат'!H43</f>
        <v>3203706</v>
      </c>
      <c r="G46" s="39">
        <f>'[1]вспомогат'!I43</f>
        <v>77.56163919924059</v>
      </c>
      <c r="H46" s="35">
        <f>'[1]вспомогат'!J43</f>
        <v>-926823</v>
      </c>
      <c r="I46" s="36">
        <f>'[1]вспомогат'!K43</f>
        <v>105.11585074797789</v>
      </c>
      <c r="J46" s="37">
        <f>'[1]вспомогат'!L43</f>
        <v>1803879.7199999988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17385407.22</v>
      </c>
      <c r="F47" s="38">
        <f>'[1]вспомогат'!H44</f>
        <v>1350146.9999999981</v>
      </c>
      <c r="G47" s="39">
        <f>'[1]вспомогат'!I44</f>
        <v>23.64613471575183</v>
      </c>
      <c r="H47" s="35">
        <f>'[1]вспомогат'!J44</f>
        <v>-4359653.000000002</v>
      </c>
      <c r="I47" s="36">
        <f>'[1]вспомогат'!K44</f>
        <v>86.9693292848312</v>
      </c>
      <c r="J47" s="37">
        <f>'[1]вспомогат'!L44</f>
        <v>-2604866.780000001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17660757.06</v>
      </c>
      <c r="F48" s="38">
        <f>'[1]вспомогат'!H45</f>
        <v>1340005.289999999</v>
      </c>
      <c r="G48" s="39">
        <f>'[1]вспомогат'!I45</f>
        <v>48.34998358271961</v>
      </c>
      <c r="H48" s="35">
        <f>'[1]вспомогат'!J45</f>
        <v>-1431464.710000001</v>
      </c>
      <c r="I48" s="36">
        <f>'[1]вспомогат'!K45</f>
        <v>100.92048024203419</v>
      </c>
      <c r="J48" s="37">
        <f>'[1]вспомогат'!L45</f>
        <v>161081.05999999866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7020195.76</v>
      </c>
      <c r="F49" s="38">
        <f>'[1]вспомогат'!H46</f>
        <v>424432.4900000002</v>
      </c>
      <c r="G49" s="39">
        <f>'[1]вспомогат'!I46</f>
        <v>38.88250576917617</v>
      </c>
      <c r="H49" s="35">
        <f>'[1]вспомогат'!J46</f>
        <v>-667144.5099999998</v>
      </c>
      <c r="I49" s="36">
        <f>'[1]вспомогат'!K46</f>
        <v>93.80492860334503</v>
      </c>
      <c r="J49" s="37">
        <f>'[1]вспомогат'!L46</f>
        <v>-463628.2400000002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5761470.92</v>
      </c>
      <c r="F50" s="38">
        <f>'[1]вспомогат'!H47</f>
        <v>321000.5499999998</v>
      </c>
      <c r="G50" s="39">
        <f>'[1]вспомогат'!I47</f>
        <v>22.630741659598964</v>
      </c>
      <c r="H50" s="35">
        <f>'[1]вспомогат'!J47</f>
        <v>-1097426.4500000002</v>
      </c>
      <c r="I50" s="36">
        <f>'[1]вспомогат'!K47</f>
        <v>96.4408020554055</v>
      </c>
      <c r="J50" s="37">
        <f>'[1]вспомогат'!L47</f>
        <v>-212630.08000000007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7971718.94</v>
      </c>
      <c r="F51" s="38">
        <f>'[1]вспомогат'!H48</f>
        <v>454838.7700000005</v>
      </c>
      <c r="G51" s="39">
        <f>'[1]вспомогат'!I48</f>
        <v>12.249935833367685</v>
      </c>
      <c r="H51" s="35">
        <f>'[1]вспомогат'!J48</f>
        <v>-3258150.2299999995</v>
      </c>
      <c r="I51" s="36">
        <f>'[1]вспомогат'!K48</f>
        <v>72.93084983994811</v>
      </c>
      <c r="J51" s="37">
        <f>'[1]вспомогат'!L48</f>
        <v>-2958798.0599999996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14021781.94</v>
      </c>
      <c r="F52" s="38">
        <f>'[1]вспомогат'!H49</f>
        <v>1089060.0299999993</v>
      </c>
      <c r="G52" s="39">
        <f>'[1]вспомогат'!I49</f>
        <v>34.544930676047294</v>
      </c>
      <c r="H52" s="35">
        <f>'[1]вспомогат'!J49</f>
        <v>-2063529.9700000007</v>
      </c>
      <c r="I52" s="36">
        <f>'[1]вспомогат'!K49</f>
        <v>88.48787160261902</v>
      </c>
      <c r="J52" s="37">
        <f>'[1]вспомогат'!L49</f>
        <v>-1824211.0600000005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6554770.96</v>
      </c>
      <c r="F53" s="38">
        <f>'[1]вспомогат'!H50</f>
        <v>693309.3700000001</v>
      </c>
      <c r="G53" s="39">
        <f>'[1]вспомогат'!I50</f>
        <v>63.07973523792194</v>
      </c>
      <c r="H53" s="35">
        <f>'[1]вспомогат'!J50</f>
        <v>-405790.6299999999</v>
      </c>
      <c r="I53" s="36">
        <f>'[1]вспомогат'!K50</f>
        <v>127.17832673651532</v>
      </c>
      <c r="J53" s="37">
        <f>'[1]вспомогат'!L50</f>
        <v>1400770.96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5475573.95</v>
      </c>
      <c r="F54" s="38">
        <f>'[1]вспомогат'!H51</f>
        <v>429159.61000000034</v>
      </c>
      <c r="G54" s="39">
        <f>'[1]вспомогат'!I51</f>
        <v>63.801324611610845</v>
      </c>
      <c r="H54" s="35">
        <f>'[1]вспомогат'!J51</f>
        <v>-243490.38999999966</v>
      </c>
      <c r="I54" s="36">
        <f>'[1]вспомогат'!K51</f>
        <v>99.61830539643566</v>
      </c>
      <c r="J54" s="37">
        <f>'[1]вспомогат'!L51</f>
        <v>-20980.049999999814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38074177.38</v>
      </c>
      <c r="F55" s="38">
        <f>'[1]вспомогат'!H52</f>
        <v>3195089.2200000063</v>
      </c>
      <c r="G55" s="39">
        <f>'[1]вспомогат'!I52</f>
        <v>42.159259379480616</v>
      </c>
      <c r="H55" s="35">
        <f>'[1]вспомогат'!J52</f>
        <v>-4383528.779999994</v>
      </c>
      <c r="I55" s="36">
        <f>'[1]вспомогат'!K52</f>
        <v>98.15001559607155</v>
      </c>
      <c r="J55" s="37">
        <f>'[1]вспомогат'!L52</f>
        <v>-717642.6199999973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49442754.75</v>
      </c>
      <c r="F56" s="38">
        <f>'[1]вспомогат'!H53</f>
        <v>2655949.3400000036</v>
      </c>
      <c r="G56" s="39">
        <f>'[1]вспомогат'!I53</f>
        <v>33.638688015482245</v>
      </c>
      <c r="H56" s="35">
        <f>'[1]вспомогат'!J53</f>
        <v>-5239570.659999996</v>
      </c>
      <c r="I56" s="36">
        <f>'[1]вспомогат'!K53</f>
        <v>94.78963787276143</v>
      </c>
      <c r="J56" s="37">
        <f>'[1]вспомогат'!L53</f>
        <v>-2717751.25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19719431.47</v>
      </c>
      <c r="F57" s="38">
        <f>'[1]вспомогат'!H54</f>
        <v>1603392.289999999</v>
      </c>
      <c r="G57" s="39">
        <f>'[1]вспомогат'!I54</f>
        <v>27.475577737032385</v>
      </c>
      <c r="H57" s="35">
        <f>'[1]вспомогат'!J54</f>
        <v>-4232307.710000001</v>
      </c>
      <c r="I57" s="36">
        <f>'[1]вспомогат'!K54</f>
        <v>76.07570549520076</v>
      </c>
      <c r="J57" s="37">
        <f>'[1]вспомогат'!L54</f>
        <v>-6201368.530000001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40353380.3</v>
      </c>
      <c r="F58" s="38">
        <f>'[1]вспомогат'!H55</f>
        <v>2940493.059999995</v>
      </c>
      <c r="G58" s="39">
        <f>'[1]вспомогат'!I55</f>
        <v>39.54508001828982</v>
      </c>
      <c r="H58" s="35">
        <f>'[1]вспомогат'!J55</f>
        <v>-4495306.940000005</v>
      </c>
      <c r="I58" s="36">
        <f>'[1]вспомогат'!K55</f>
        <v>102.3898615886226</v>
      </c>
      <c r="J58" s="37">
        <f>'[1]вспомогат'!L55</f>
        <v>941880.299999997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47136739.79</v>
      </c>
      <c r="F59" s="38">
        <f>'[1]вспомогат'!H56</f>
        <v>3093507.579999998</v>
      </c>
      <c r="G59" s="39">
        <f>'[1]вспомогат'!I56</f>
        <v>37.324013875064075</v>
      </c>
      <c r="H59" s="35">
        <f>'[1]вспомогат'!J56</f>
        <v>-5194742.420000002</v>
      </c>
      <c r="I59" s="36">
        <f>'[1]вспомогат'!K56</f>
        <v>87.52073012636981</v>
      </c>
      <c r="J59" s="37">
        <f>'[1]вспомогат'!L56</f>
        <v>-6721060.210000001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8243719.26</v>
      </c>
      <c r="F60" s="38">
        <f>'[1]вспомогат'!H57</f>
        <v>839825.5199999996</v>
      </c>
      <c r="G60" s="39">
        <f>'[1]вспомогат'!I57</f>
        <v>60.6092145145925</v>
      </c>
      <c r="H60" s="35">
        <f>'[1]вспомогат'!J57</f>
        <v>-545814.4800000004</v>
      </c>
      <c r="I60" s="36">
        <f>'[1]вспомогат'!K57</f>
        <v>99.75844009467451</v>
      </c>
      <c r="J60" s="37">
        <f>'[1]вспомогат'!L57</f>
        <v>-19961.740000000224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38056618.81</v>
      </c>
      <c r="F61" s="38">
        <f>'[1]вспомогат'!H58</f>
        <v>3188935.480000004</v>
      </c>
      <c r="G61" s="39">
        <f>'[1]вспомогат'!I58</f>
        <v>49.66593539404159</v>
      </c>
      <c r="H61" s="35">
        <f>'[1]вспомогат'!J58</f>
        <v>-3231834.519999996</v>
      </c>
      <c r="I61" s="36">
        <f>'[1]вспомогат'!K58</f>
        <v>92.42328352273088</v>
      </c>
      <c r="J61" s="37">
        <f>'[1]вспомогат'!L58</f>
        <v>-3119822.1899999976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13177581.25</v>
      </c>
      <c r="F62" s="38">
        <f>'[1]вспомогат'!H59</f>
        <v>660299.8900000006</v>
      </c>
      <c r="G62" s="39">
        <f>'[1]вспомогат'!I59</f>
        <v>34.887806860054624</v>
      </c>
      <c r="H62" s="35">
        <f>'[1]вспомогат'!J59</f>
        <v>-1232338.1099999994</v>
      </c>
      <c r="I62" s="36">
        <f>'[1]вспомогат'!K59</f>
        <v>109.22009377080887</v>
      </c>
      <c r="J62" s="37">
        <f>'[1]вспомогат'!L59</f>
        <v>1112419.25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7894861.68</v>
      </c>
      <c r="F63" s="38">
        <f>'[1]вспомогат'!H60</f>
        <v>446469.31999999937</v>
      </c>
      <c r="G63" s="39">
        <f>'[1]вспомогат'!I60</f>
        <v>30.106815397137154</v>
      </c>
      <c r="H63" s="35">
        <f>'[1]вспомогат'!J60</f>
        <v>-1036481.6800000006</v>
      </c>
      <c r="I63" s="36">
        <f>'[1]вспомогат'!K60</f>
        <v>87.4963447055084</v>
      </c>
      <c r="J63" s="37">
        <f>'[1]вспомогат'!L60</f>
        <v>-1128214.3200000003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7201993.52</v>
      </c>
      <c r="F64" s="38">
        <f>'[1]вспомогат'!H61</f>
        <v>1405824.7599999998</v>
      </c>
      <c r="G64" s="39">
        <f>'[1]вспомогат'!I61</f>
        <v>49.59272314215765</v>
      </c>
      <c r="H64" s="35">
        <f>'[1]вспомогат'!J61</f>
        <v>-1428915.2400000002</v>
      </c>
      <c r="I64" s="36">
        <f>'[1]вспомогат'!K61</f>
        <v>91.61932429097365</v>
      </c>
      <c r="J64" s="37">
        <f>'[1]вспомогат'!L61</f>
        <v>-658786.4800000004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6777759.9</v>
      </c>
      <c r="F65" s="38">
        <f>'[1]вспомогат'!H62</f>
        <v>1198208.3600000003</v>
      </c>
      <c r="G65" s="39">
        <f>'[1]вспомогат'!I62</f>
        <v>35.77872408023911</v>
      </c>
      <c r="H65" s="35">
        <f>'[1]вспомогат'!J62</f>
        <v>-2150732.6399999997</v>
      </c>
      <c r="I65" s="36">
        <f>'[1]вспомогат'!K62</f>
        <v>76.71418821334952</v>
      </c>
      <c r="J65" s="37">
        <f>'[1]вспомогат'!L62</f>
        <v>-2057320.0999999996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4338666.05</v>
      </c>
      <c r="F66" s="38">
        <f>'[1]вспомогат'!H63</f>
        <v>415378.4099999997</v>
      </c>
      <c r="G66" s="39">
        <f>'[1]вспомогат'!I63</f>
        <v>37.45971428494127</v>
      </c>
      <c r="H66" s="35">
        <f>'[1]вспомогат'!J63</f>
        <v>-693488.5900000003</v>
      </c>
      <c r="I66" s="36">
        <f>'[1]вспомогат'!K63</f>
        <v>94.00012587756814</v>
      </c>
      <c r="J66" s="37">
        <f>'[1]вспомогат'!L63</f>
        <v>-276929.9500000002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8962564.25</v>
      </c>
      <c r="F67" s="38">
        <f>'[1]вспомогат'!H64</f>
        <v>513942.55000000075</v>
      </c>
      <c r="G67" s="39">
        <f>'[1]вспомогат'!I64</f>
        <v>30.982604999969904</v>
      </c>
      <c r="H67" s="35">
        <f>'[1]вспомогат'!J64</f>
        <v>-1144867.4499999993</v>
      </c>
      <c r="I67" s="36">
        <f>'[1]вспомогат'!K64</f>
        <v>97.88038474769702</v>
      </c>
      <c r="J67" s="37">
        <f>'[1]вспомогат'!L64</f>
        <v>-194085.75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6439694.7</v>
      </c>
      <c r="F68" s="38">
        <f>'[1]вспомогат'!H65</f>
        <v>541072.2000000002</v>
      </c>
      <c r="G68" s="39">
        <f>'[1]вспомогат'!I65</f>
        <v>42.578429073487975</v>
      </c>
      <c r="H68" s="35">
        <f>'[1]вспомогат'!J65</f>
        <v>-729693.7999999998</v>
      </c>
      <c r="I68" s="36">
        <f>'[1]вспомогат'!K65</f>
        <v>88.6400919147732</v>
      </c>
      <c r="J68" s="37">
        <f>'[1]вспомогат'!L65</f>
        <v>-825296.2999999998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20861813.44</v>
      </c>
      <c r="F69" s="38">
        <f>'[1]вспомогат'!H66</f>
        <v>1394308</v>
      </c>
      <c r="G69" s="39">
        <f>'[1]вспомогат'!I66</f>
        <v>38.248401685191375</v>
      </c>
      <c r="H69" s="35">
        <f>'[1]вспомогат'!J66</f>
        <v>-2251094</v>
      </c>
      <c r="I69" s="36">
        <f>'[1]вспомогат'!K66</f>
        <v>103.03801599419955</v>
      </c>
      <c r="J69" s="37">
        <f>'[1]вспомогат'!L66</f>
        <v>615098.4400000013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43572878.22</v>
      </c>
      <c r="F70" s="38">
        <f>'[1]вспомогат'!H67</f>
        <v>4638887.269999996</v>
      </c>
      <c r="G70" s="39">
        <f>'[1]вспомогат'!I67</f>
        <v>60.32307465041604</v>
      </c>
      <c r="H70" s="35">
        <f>'[1]вспомогат'!J67</f>
        <v>-3051183.730000004</v>
      </c>
      <c r="I70" s="36">
        <f>'[1]вспомогат'!K67</f>
        <v>100.6995259461756</v>
      </c>
      <c r="J70" s="37">
        <f>'[1]вспомогат'!L67</f>
        <v>302686.2199999988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52416349.9</v>
      </c>
      <c r="F71" s="38">
        <f>'[1]вспомогат'!H68</f>
        <v>4780783.8500000015</v>
      </c>
      <c r="G71" s="39">
        <f>'[1]вспомогат'!I68</f>
        <v>38.03196221420148</v>
      </c>
      <c r="H71" s="35">
        <f>'[1]вспомогат'!J68</f>
        <v>-7789653.1499999985</v>
      </c>
      <c r="I71" s="36">
        <f>'[1]вспомогат'!K68</f>
        <v>88.54283214865123</v>
      </c>
      <c r="J71" s="37">
        <f>'[1]вспомогат'!L68</f>
        <v>-6782513.1000000015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9312743.5</v>
      </c>
      <c r="F72" s="38">
        <f>'[1]вспомогат'!H69</f>
        <v>717115.5099999998</v>
      </c>
      <c r="G72" s="39">
        <f>'[1]вспомогат'!I69</f>
        <v>51.7847710860774</v>
      </c>
      <c r="H72" s="35">
        <f>'[1]вспомогат'!J69</f>
        <v>-667684.4900000002</v>
      </c>
      <c r="I72" s="36">
        <f>'[1]вспомогат'!K69</f>
        <v>102.41853746303407</v>
      </c>
      <c r="J72" s="37">
        <f>'[1]вспомогат'!L69</f>
        <v>219913.5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5720001.69</v>
      </c>
      <c r="F73" s="38">
        <f>'[1]вспомогат'!H70</f>
        <v>557674.6900000004</v>
      </c>
      <c r="G73" s="39">
        <f>'[1]вспомогат'!I70</f>
        <v>63.63824744385618</v>
      </c>
      <c r="H73" s="35">
        <f>'[1]вспомогат'!J70</f>
        <v>-318645.3099999996</v>
      </c>
      <c r="I73" s="36">
        <f>'[1]вспомогат'!K70</f>
        <v>99.36216612932365</v>
      </c>
      <c r="J73" s="37">
        <f>'[1]вспомогат'!L70</f>
        <v>-36718.30999999959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3644475.75</v>
      </c>
      <c r="F74" s="38">
        <f>'[1]вспомогат'!H71</f>
        <v>622216.1499999999</v>
      </c>
      <c r="G74" s="39">
        <f>'[1]вспомогат'!I71</f>
        <v>55.89386997960851</v>
      </c>
      <c r="H74" s="35">
        <f>'[1]вспомогат'!J71</f>
        <v>-490993.8500000001</v>
      </c>
      <c r="I74" s="36">
        <f>'[1]вспомогат'!K71</f>
        <v>100.67125898609875</v>
      </c>
      <c r="J74" s="37">
        <f>'[1]вспомогат'!L71</f>
        <v>24300.75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31667198.32</v>
      </c>
      <c r="F75" s="38">
        <f>'[1]вспомогат'!H72</f>
        <v>2843809.460000001</v>
      </c>
      <c r="G75" s="39">
        <f>'[1]вспомогат'!I72</f>
        <v>40.23395347856727</v>
      </c>
      <c r="H75" s="35">
        <f>'[1]вспомогат'!J72</f>
        <v>-4224373.539999999</v>
      </c>
      <c r="I75" s="36">
        <f>'[1]вспомогат'!K72</f>
        <v>103.56422727514143</v>
      </c>
      <c r="J75" s="37">
        <f>'[1]вспомогат'!L72</f>
        <v>1089846.3200000003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14618590.33</v>
      </c>
      <c r="F76" s="38">
        <f>'[1]вспомогат'!H73</f>
        <v>1075228.0199999996</v>
      </c>
      <c r="G76" s="39">
        <f>'[1]вспомогат'!I73</f>
        <v>72.38277453339838</v>
      </c>
      <c r="H76" s="35">
        <f>'[1]вспомогат'!J73</f>
        <v>-410246.98000000045</v>
      </c>
      <c r="I76" s="36">
        <f>'[1]вспомогат'!K73</f>
        <v>104.29506170197132</v>
      </c>
      <c r="J76" s="37">
        <f>'[1]вспомогат'!L73</f>
        <v>602020.3300000001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5528375.73</v>
      </c>
      <c r="F77" s="38">
        <f>'[1]вспомогат'!H74</f>
        <v>393539.5900000008</v>
      </c>
      <c r="G77" s="39">
        <f>'[1]вспомогат'!I74</f>
        <v>45.120338225177804</v>
      </c>
      <c r="H77" s="35">
        <f>'[1]вспомогат'!J74</f>
        <v>-478660.4099999992</v>
      </c>
      <c r="I77" s="36">
        <f>'[1]вспомогат'!K74</f>
        <v>107.02229408610373</v>
      </c>
      <c r="J77" s="37">
        <f>'[1]вспомогат'!L74</f>
        <v>362745.73000000045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5015313.44</v>
      </c>
      <c r="F78" s="38">
        <f>'[1]вспомогат'!H75</f>
        <v>1304461.7500000005</v>
      </c>
      <c r="G78" s="39">
        <f>'[1]вспомогат'!I75</f>
        <v>146.78462480209663</v>
      </c>
      <c r="H78" s="35">
        <f>'[1]вспомогат'!J75</f>
        <v>415770.75000000047</v>
      </c>
      <c r="I78" s="36">
        <f>'[1]вспомогат'!K75</f>
        <v>93.13820362768739</v>
      </c>
      <c r="J78" s="37">
        <f>'[1]вспомогат'!L75</f>
        <v>-369494.5599999996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5555971.2</v>
      </c>
      <c r="F79" s="38">
        <f>'[1]вспомогат'!H76</f>
        <v>363607.6400000006</v>
      </c>
      <c r="G79" s="39">
        <f>'[1]вспомогат'!I76</f>
        <v>37.04407908276066</v>
      </c>
      <c r="H79" s="35">
        <f>'[1]вспомогат'!J76</f>
        <v>-617946.3599999994</v>
      </c>
      <c r="I79" s="36">
        <f>'[1]вспомогат'!K76</f>
        <v>131.7117063297333</v>
      </c>
      <c r="J79" s="37">
        <f>'[1]вспомогат'!L76</f>
        <v>1337689.2000000002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9024857</v>
      </c>
      <c r="F80" s="38">
        <f>'[1]вспомогат'!H77</f>
        <v>1090695.33</v>
      </c>
      <c r="G80" s="39">
        <f>'[1]вспомогат'!I77</f>
        <v>95.1962087186031</v>
      </c>
      <c r="H80" s="35">
        <f>'[1]вспомогат'!J77</f>
        <v>-55038.669999999925</v>
      </c>
      <c r="I80" s="36">
        <f>'[1]вспомогат'!K77</f>
        <v>107.29030446439356</v>
      </c>
      <c r="J80" s="37">
        <f>'[1]вспомогат'!L77</f>
        <v>613233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8445360.21</v>
      </c>
      <c r="F81" s="38">
        <f>'[1]вспомогат'!H78</f>
        <v>1458212.1100000013</v>
      </c>
      <c r="G81" s="39">
        <f>'[1]вспомогат'!I78</f>
        <v>85.84171571334223</v>
      </c>
      <c r="H81" s="35">
        <f>'[1]вспомогат'!J78</f>
        <v>-240509.88999999873</v>
      </c>
      <c r="I81" s="36">
        <f>'[1]вспомогат'!K78</f>
        <v>106.36751121849149</v>
      </c>
      <c r="J81" s="37">
        <f>'[1]вспомогат'!L78</f>
        <v>505567.2100000009</v>
      </c>
    </row>
    <row r="82" spans="1:10" ht="15" customHeight="1">
      <c r="A82" s="50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736602988.7300004</v>
      </c>
      <c r="F82" s="41">
        <f>SUM(F39:F81)</f>
        <v>62889081.489999995</v>
      </c>
      <c r="G82" s="42">
        <f>F82/D82*100</f>
        <v>43.114795934807006</v>
      </c>
      <c r="H82" s="41">
        <f>SUM(H39:H81)</f>
        <v>-82975186.51000002</v>
      </c>
      <c r="I82" s="43">
        <f>E82/C82*100</f>
        <v>95.15286082044811</v>
      </c>
      <c r="J82" s="41">
        <f>SUM(J39:J81)</f>
        <v>-37522962.27</v>
      </c>
    </row>
    <row r="83" spans="1:10" ht="15.75" customHeight="1">
      <c r="A83" s="53" t="s">
        <v>85</v>
      </c>
      <c r="B83" s="54">
        <f>'[1]вспомогат'!B79</f>
        <v>12174517738</v>
      </c>
      <c r="C83" s="54">
        <f>'[1]вспомогат'!C79</f>
        <v>7895495260</v>
      </c>
      <c r="D83" s="54">
        <f>'[1]вспомогат'!D79</f>
        <v>1217426051</v>
      </c>
      <c r="E83" s="54">
        <f>'[1]вспомогат'!G79</f>
        <v>7566210425.889998</v>
      </c>
      <c r="F83" s="54">
        <f>'[1]вспомогат'!H79</f>
        <v>660400651.51</v>
      </c>
      <c r="G83" s="55">
        <f>'[1]вспомогат'!I79</f>
        <v>54.24564810055966</v>
      </c>
      <c r="H83" s="54">
        <f>'[1]вспомогат'!J79</f>
        <v>-557025399.4899998</v>
      </c>
      <c r="I83" s="55">
        <f>'[1]вспомогат'!K79</f>
        <v>95.82945941620385</v>
      </c>
      <c r="J83" s="54">
        <f>'[1]вспомогат'!L79</f>
        <v>-329284834.11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16.08.2019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2019-08-19T06:56:27Z</dcterms:created>
  <dcterms:modified xsi:type="dcterms:W3CDTF">2019-08-19T06:56:54Z</dcterms:modified>
  <cp:category/>
  <cp:version/>
  <cp:contentType/>
  <cp:contentStatus/>
</cp:coreProperties>
</file>