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<sst xmlns="http://schemas.openxmlformats.org/spreadsheetml/2006/main" count="91" uniqueCount="86">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</sst>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08.08.2019</v>
          </cell>
        </row>
        <row r="6">
          <cell r="G6" t="str">
            <v>Фактично надійшло на 08.08.2019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1234450649.16</v>
          </cell>
          <cell r="H10">
            <v>53499847.45000005</v>
          </cell>
          <cell r="I10">
            <v>14.490053335465422</v>
          </cell>
          <cell r="J10">
            <v>-315717892.54999995</v>
          </cell>
          <cell r="K10">
            <v>79.32305722243271</v>
          </cell>
          <cell r="L10">
            <v>-321781160.8399999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3408578955.26</v>
          </cell>
          <cell r="H11">
            <v>148324095.1500001</v>
          </cell>
          <cell r="I11">
            <v>34.55022016072679</v>
          </cell>
          <cell r="J11">
            <v>-280975904.8499999</v>
          </cell>
          <cell r="K11">
            <v>94.14663596906504</v>
          </cell>
          <cell r="L11">
            <v>-211921044.73999977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274010056.15</v>
          </cell>
          <cell r="H12">
            <v>10016630.319999963</v>
          </cell>
          <cell r="I12">
            <v>22.795712045007328</v>
          </cell>
          <cell r="J12">
            <v>-33924222.68000004</v>
          </cell>
          <cell r="K12">
            <v>92.56513800264727</v>
          </cell>
          <cell r="L12">
            <v>-22008576.850000024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430932507.95</v>
          </cell>
          <cell r="H13">
            <v>24915323.189999998</v>
          </cell>
          <cell r="I13">
            <v>55.90140352098213</v>
          </cell>
          <cell r="J13">
            <v>-19654797.810000002</v>
          </cell>
          <cell r="K13">
            <v>102.78141910750485</v>
          </cell>
          <cell r="L13">
            <v>11661678.949999988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376935502.62</v>
          </cell>
          <cell r="H14">
            <v>15355077.459999979</v>
          </cell>
          <cell r="I14">
            <v>29.599578726193187</v>
          </cell>
          <cell r="J14">
            <v>-36520922.54000002</v>
          </cell>
          <cell r="K14">
            <v>91.8361486099792</v>
          </cell>
          <cell r="L14">
            <v>-33507997.379999995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58572939.23</v>
          </cell>
          <cell r="H15">
            <v>1851156.5700000003</v>
          </cell>
          <cell r="I15">
            <v>25.39727486005927</v>
          </cell>
          <cell r="J15">
            <v>-5437643.43</v>
          </cell>
          <cell r="K15">
            <v>94.70404930442824</v>
          </cell>
          <cell r="L15">
            <v>-3275460.7700000033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18286636.39</v>
          </cell>
          <cell r="H16">
            <v>1451605.6900000013</v>
          </cell>
          <cell r="I16">
            <v>29.116324032366435</v>
          </cell>
          <cell r="J16">
            <v>-3533933.3099999987</v>
          </cell>
          <cell r="K16">
            <v>85.09862734725083</v>
          </cell>
          <cell r="L16">
            <v>-3202119.6099999994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202668828.79</v>
          </cell>
          <cell r="H17">
            <v>10927410.079999983</v>
          </cell>
          <cell r="I17">
            <v>47.03046725664791</v>
          </cell>
          <cell r="J17">
            <v>-12307336.920000017</v>
          </cell>
          <cell r="K17">
            <v>109.89418809458469</v>
          </cell>
          <cell r="L17">
            <v>18247038.78999999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58729.64</v>
          </cell>
          <cell r="H18">
            <v>2034.199999999997</v>
          </cell>
          <cell r="I18">
            <v>22.11086956521736</v>
          </cell>
          <cell r="J18">
            <v>-7165.800000000003</v>
          </cell>
          <cell r="K18">
            <v>75.29441025641026</v>
          </cell>
          <cell r="L18">
            <v>-19270.36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2928710.2</v>
          </cell>
          <cell r="H19">
            <v>246575.77000000002</v>
          </cell>
          <cell r="I19">
            <v>19.492957022739276</v>
          </cell>
          <cell r="J19">
            <v>-1018372.23</v>
          </cell>
          <cell r="K19">
            <v>76.67250297531315</v>
          </cell>
          <cell r="L19">
            <v>-891055.7999999998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77398176.82</v>
          </cell>
          <cell r="H20">
            <v>3001008.549999997</v>
          </cell>
          <cell r="I20">
            <v>19.136578346178357</v>
          </cell>
          <cell r="J20">
            <v>-12681045.450000003</v>
          </cell>
          <cell r="K20">
            <v>95.76578416294068</v>
          </cell>
          <cell r="L20">
            <v>-3422105.180000007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21118757.61</v>
          </cell>
          <cell r="H21">
            <v>670260.5700000003</v>
          </cell>
          <cell r="I21">
            <v>16.55925215865997</v>
          </cell>
          <cell r="J21">
            <v>-3377389.4299999997</v>
          </cell>
          <cell r="K21">
            <v>98.25954799809983</v>
          </cell>
          <cell r="L21">
            <v>-374072.3900000006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37477830.7</v>
          </cell>
          <cell r="H22">
            <v>1321058.6799999997</v>
          </cell>
          <cell r="I22">
            <v>31.023620819424004</v>
          </cell>
          <cell r="J22">
            <v>-2937176.3200000003</v>
          </cell>
          <cell r="K22">
            <v>95.8103127723102</v>
          </cell>
          <cell r="L22">
            <v>-1638867.299999997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2186303.38</v>
          </cell>
          <cell r="H23">
            <v>106063.19999999995</v>
          </cell>
          <cell r="I23">
            <v>26.413447889428454</v>
          </cell>
          <cell r="J23">
            <v>-295486.80000000005</v>
          </cell>
          <cell r="K23">
            <v>106.25967212796048</v>
          </cell>
          <cell r="L23">
            <v>128793.37999999989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22873120.38</v>
          </cell>
          <cell r="H24">
            <v>834345.7399999984</v>
          </cell>
          <cell r="I24">
            <v>16.692643715323065</v>
          </cell>
          <cell r="J24">
            <v>-4163938.2600000016</v>
          </cell>
          <cell r="K24">
            <v>97.71298387814738</v>
          </cell>
          <cell r="L24">
            <v>-535355.620000001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71305989.92</v>
          </cell>
          <cell r="H25">
            <v>3077973.730000004</v>
          </cell>
          <cell r="I25">
            <v>22.098860649699155</v>
          </cell>
          <cell r="J25">
            <v>-10850227.269999996</v>
          </cell>
          <cell r="K25">
            <v>94.8239311667473</v>
          </cell>
          <cell r="L25">
            <v>-3892316.079999998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4481395.97</v>
          </cell>
          <cell r="H26">
            <v>197906.13999999966</v>
          </cell>
          <cell r="I26">
            <v>32.025460988890906</v>
          </cell>
          <cell r="J26">
            <v>-420058.86000000034</v>
          </cell>
          <cell r="K26">
            <v>97.1391034339248</v>
          </cell>
          <cell r="L26">
            <v>-131984.03000000026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37904457.23</v>
          </cell>
          <cell r="H27">
            <v>2445673.9199999943</v>
          </cell>
          <cell r="I27">
            <v>32.67659128893732</v>
          </cell>
          <cell r="J27">
            <v>-5038809.080000006</v>
          </cell>
          <cell r="K27">
            <v>90.82892720263361</v>
          </cell>
          <cell r="L27">
            <v>-3827244.7700000033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97662.4</v>
          </cell>
          <cell r="H28">
            <v>320.16999999999825</v>
          </cell>
          <cell r="I28">
            <v>7.533411764705841</v>
          </cell>
          <cell r="J28">
            <v>-3929.8300000000017</v>
          </cell>
          <cell r="K28">
            <v>97.22488800398207</v>
          </cell>
          <cell r="L28">
            <v>-2787.600000000006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130253371.25</v>
          </cell>
          <cell r="H29">
            <v>7046197.049999997</v>
          </cell>
          <cell r="I29">
            <v>38.90899624720358</v>
          </cell>
          <cell r="J29">
            <v>-11063231.950000003</v>
          </cell>
          <cell r="K29">
            <v>96.30132006654637</v>
          </cell>
          <cell r="L29">
            <v>-5002688.75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16621258.22</v>
          </cell>
          <cell r="H30">
            <v>1081371.9900000002</v>
          </cell>
          <cell r="I30">
            <v>22.73620254793355</v>
          </cell>
          <cell r="J30">
            <v>-3674796.01</v>
          </cell>
          <cell r="K30">
            <v>86.12569876620026</v>
          </cell>
          <cell r="L30">
            <v>-2677578.7799999993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20527609.05</v>
          </cell>
          <cell r="H31">
            <v>1334553.580000002</v>
          </cell>
          <cell r="I31">
            <v>31.125314651586606</v>
          </cell>
          <cell r="J31">
            <v>-2953125.419999998</v>
          </cell>
          <cell r="K31">
            <v>88.32707979639636</v>
          </cell>
          <cell r="L31">
            <v>-2712838.9499999993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26633165.49</v>
          </cell>
          <cell r="H32">
            <v>1270104.009999998</v>
          </cell>
          <cell r="I32">
            <v>20.99970255613237</v>
          </cell>
          <cell r="J32">
            <v>-4778095.990000002</v>
          </cell>
          <cell r="K32">
            <v>95.08377316400794</v>
          </cell>
          <cell r="L32">
            <v>-1377045.5100000016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43073559.52</v>
          </cell>
          <cell r="H33">
            <v>2589077.170000002</v>
          </cell>
          <cell r="I33">
            <v>26.03509726167009</v>
          </cell>
          <cell r="J33">
            <v>-7355487.829999998</v>
          </cell>
          <cell r="K33">
            <v>90.97815169259134</v>
          </cell>
          <cell r="L33">
            <v>-4271389.479999997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165750.76</v>
          </cell>
          <cell r="H34">
            <v>8236.800000000017</v>
          </cell>
          <cell r="I34">
            <v>27.92135593220345</v>
          </cell>
          <cell r="J34">
            <v>-21263.199999999983</v>
          </cell>
          <cell r="K34">
            <v>67.51558452138494</v>
          </cell>
          <cell r="L34">
            <v>-79749.23999999999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4471507.01</v>
          </cell>
          <cell r="H35">
            <v>343656.7799999998</v>
          </cell>
          <cell r="I35">
            <v>26.94033028593108</v>
          </cell>
          <cell r="J35">
            <v>-931965.2200000002</v>
          </cell>
          <cell r="K35">
            <v>84.17451892685986</v>
          </cell>
          <cell r="L35">
            <v>-840678.9900000002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9689872.13</v>
          </cell>
          <cell r="H36">
            <v>407410.3100000005</v>
          </cell>
          <cell r="I36">
            <v>14.429566971649152</v>
          </cell>
          <cell r="J36">
            <v>-2416030.6899999995</v>
          </cell>
          <cell r="K36">
            <v>92.4656322466363</v>
          </cell>
          <cell r="L36">
            <v>-789558.8699999992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27087676.7</v>
          </cell>
          <cell r="H37">
            <v>934006.5500000007</v>
          </cell>
          <cell r="I37">
            <v>15.237535856492796</v>
          </cell>
          <cell r="J37">
            <v>-5195636.449999999</v>
          </cell>
          <cell r="K37">
            <v>83.94747994795615</v>
          </cell>
          <cell r="L37">
            <v>-5179732.300000001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14452979.77</v>
          </cell>
          <cell r="H38">
            <v>1448845.1099999994</v>
          </cell>
          <cell r="I38">
            <v>40.57039590186793</v>
          </cell>
          <cell r="J38">
            <v>-2122342.8900000006</v>
          </cell>
          <cell r="K38">
            <v>98.45444607290325</v>
          </cell>
          <cell r="L38">
            <v>-226885.23000000045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10056870.13</v>
          </cell>
          <cell r="H39">
            <v>273367.8300000001</v>
          </cell>
          <cell r="I39">
            <v>11.234217436866874</v>
          </cell>
          <cell r="J39">
            <v>-2159982.17</v>
          </cell>
          <cell r="K39">
            <v>85.0156421671872</v>
          </cell>
          <cell r="L39">
            <v>-1772564.8699999992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9078388.75</v>
          </cell>
          <cell r="H40">
            <v>663566.9499999993</v>
          </cell>
          <cell r="I40">
            <v>31.924205102546427</v>
          </cell>
          <cell r="J40">
            <v>-1415003.0500000007</v>
          </cell>
          <cell r="K40">
            <v>83.3113585098202</v>
          </cell>
          <cell r="L40">
            <v>-1818551.25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11759114.81</v>
          </cell>
          <cell r="H41">
            <v>614492.4400000013</v>
          </cell>
          <cell r="I41">
            <v>21.02767714367748</v>
          </cell>
          <cell r="J41">
            <v>-2307810.5599999987</v>
          </cell>
          <cell r="K41">
            <v>85.84302414159092</v>
          </cell>
          <cell r="L41">
            <v>-1939278.1899999995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19831994.95</v>
          </cell>
          <cell r="H42">
            <v>776743.6600000001</v>
          </cell>
          <cell r="I42">
            <v>33.95109428974431</v>
          </cell>
          <cell r="J42">
            <v>-1511087.3399999999</v>
          </cell>
          <cell r="K42">
            <v>92.95303142869717</v>
          </cell>
          <cell r="L42">
            <v>-1503506.0500000007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35305449.48</v>
          </cell>
          <cell r="H43">
            <v>1444674.759999998</v>
          </cell>
          <cell r="I43">
            <v>34.97553848429579</v>
          </cell>
          <cell r="J43">
            <v>-2685854.240000002</v>
          </cell>
          <cell r="K43">
            <v>100.12719147923768</v>
          </cell>
          <cell r="L43">
            <v>44848.47999999672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16506464.81</v>
          </cell>
          <cell r="H44">
            <v>471204.58999999985</v>
          </cell>
          <cell r="I44">
            <v>8.252558583488035</v>
          </cell>
          <cell r="J44">
            <v>-5238595.41</v>
          </cell>
          <cell r="K44">
            <v>82.57247904656035</v>
          </cell>
          <cell r="L44">
            <v>-3483809.1899999995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16733619.36</v>
          </cell>
          <cell r="H45">
            <v>412867.58999999985</v>
          </cell>
          <cell r="I45">
            <v>14.897061487225185</v>
          </cell>
          <cell r="J45">
            <v>-2358602.41</v>
          </cell>
          <cell r="K45">
            <v>95.622452438548</v>
          </cell>
          <cell r="L45">
            <v>-766056.6400000006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6858636.63</v>
          </cell>
          <cell r="H46">
            <v>262873.36000000034</v>
          </cell>
          <cell r="I46">
            <v>24.081980474121416</v>
          </cell>
          <cell r="J46">
            <v>-828703.6399999997</v>
          </cell>
          <cell r="K46">
            <v>91.64615081808444</v>
          </cell>
          <cell r="L46">
            <v>-625187.3700000001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5603160.61</v>
          </cell>
          <cell r="H47">
            <v>162690.24000000022</v>
          </cell>
          <cell r="I47">
            <v>11.469764746440967</v>
          </cell>
          <cell r="J47">
            <v>-1255736.7599999998</v>
          </cell>
          <cell r="K47">
            <v>93.7908584069804</v>
          </cell>
          <cell r="L47">
            <v>-370940.38999999966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7739631.41</v>
          </cell>
          <cell r="H48">
            <v>222751.24000000022</v>
          </cell>
          <cell r="I48">
            <v>5.9992431973270115</v>
          </cell>
          <cell r="J48">
            <v>-3490237.76</v>
          </cell>
          <cell r="K48">
            <v>70.80755109753729</v>
          </cell>
          <cell r="L48">
            <v>-3190885.59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13520172.83</v>
          </cell>
          <cell r="H49">
            <v>587450.9199999999</v>
          </cell>
          <cell r="I49">
            <v>18.633914337100606</v>
          </cell>
          <cell r="J49">
            <v>-2565139.08</v>
          </cell>
          <cell r="K49">
            <v>85.3223450874931</v>
          </cell>
          <cell r="L49">
            <v>-2325820.17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6133676.77</v>
          </cell>
          <cell r="H50">
            <v>272215.1799999997</v>
          </cell>
          <cell r="I50">
            <v>24.767098535165108</v>
          </cell>
          <cell r="J50">
            <v>-826884.8200000003</v>
          </cell>
          <cell r="K50">
            <v>119.00808634070623</v>
          </cell>
          <cell r="L50">
            <v>979676.7699999996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5148475.63</v>
          </cell>
          <cell r="H51">
            <v>102061.29000000004</v>
          </cell>
          <cell r="I51">
            <v>15.173015684234006</v>
          </cell>
          <cell r="J51">
            <v>-570588.71</v>
          </cell>
          <cell r="K51">
            <v>93.66733466095303</v>
          </cell>
          <cell r="L51">
            <v>-348078.3700000001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35980608.91</v>
          </cell>
          <cell r="H52">
            <v>1101520.75</v>
          </cell>
          <cell r="I52">
            <v>14.534585989160556</v>
          </cell>
          <cell r="J52">
            <v>-6477097.25</v>
          </cell>
          <cell r="K52">
            <v>92.75308276332484</v>
          </cell>
          <cell r="L52">
            <v>-2811211.0900000036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47989085.4</v>
          </cell>
          <cell r="H53">
            <v>1202279.990000002</v>
          </cell>
          <cell r="I53">
            <v>15.227369318296985</v>
          </cell>
          <cell r="J53">
            <v>-6693240.009999998</v>
          </cell>
          <cell r="K53">
            <v>92.00272213616945</v>
          </cell>
          <cell r="L53">
            <v>-4171420.6000000015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18865995.43</v>
          </cell>
          <cell r="H54">
            <v>749956.25</v>
          </cell>
          <cell r="I54">
            <v>12.851178950254468</v>
          </cell>
          <cell r="J54">
            <v>-5085743.75</v>
          </cell>
          <cell r="K54">
            <v>72.78322980000617</v>
          </cell>
          <cell r="L54">
            <v>-7054804.57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38833842.04</v>
          </cell>
          <cell r="H55">
            <v>1420954.799999997</v>
          </cell>
          <cell r="I55">
            <v>19.10964254014359</v>
          </cell>
          <cell r="J55">
            <v>-6014845.200000003</v>
          </cell>
          <cell r="K55">
            <v>98.53429085419229</v>
          </cell>
          <cell r="L55">
            <v>-577657.9600000009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45422724.27</v>
          </cell>
          <cell r="H56">
            <v>1379492.0600000024</v>
          </cell>
          <cell r="I56">
            <v>16.643948481283775</v>
          </cell>
          <cell r="J56">
            <v>-6908757.939999998</v>
          </cell>
          <cell r="K56">
            <v>84.3382467720553</v>
          </cell>
          <cell r="L56">
            <v>-8435075.729999997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7649071.55</v>
          </cell>
          <cell r="H57">
            <v>245177.8099999996</v>
          </cell>
          <cell r="I57">
            <v>17.694192575272048</v>
          </cell>
          <cell r="J57">
            <v>-1140462.1900000004</v>
          </cell>
          <cell r="K57">
            <v>92.56252207702596</v>
          </cell>
          <cell r="L57">
            <v>-614609.4500000002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36534723.84</v>
          </cell>
          <cell r="H58">
            <v>1667040.5100000054</v>
          </cell>
          <cell r="I58">
            <v>25.963249111866727</v>
          </cell>
          <cell r="J58">
            <v>-4753729.489999995</v>
          </cell>
          <cell r="K58">
            <v>88.72725022543838</v>
          </cell>
          <cell r="L58">
            <v>-4641717.159999996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12819949.23</v>
          </cell>
          <cell r="H59">
            <v>302667.87000000104</v>
          </cell>
          <cell r="I59">
            <v>15.991852113293776</v>
          </cell>
          <cell r="J59">
            <v>-1589970.129999999</v>
          </cell>
          <cell r="K59">
            <v>106.25592287944414</v>
          </cell>
          <cell r="L59">
            <v>754787.2300000004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7747521.88</v>
          </cell>
          <cell r="H60">
            <v>299129.51999999955</v>
          </cell>
          <cell r="I60">
            <v>20.17123424846806</v>
          </cell>
          <cell r="J60">
            <v>-1183821.4800000004</v>
          </cell>
          <cell r="K60">
            <v>85.86342262882414</v>
          </cell>
          <cell r="L60">
            <v>-1275554.12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6387908.7</v>
          </cell>
          <cell r="H61">
            <v>591739.9400000004</v>
          </cell>
          <cell r="I61">
            <v>20.874575446072672</v>
          </cell>
          <cell r="J61">
            <v>-2243000.0599999996</v>
          </cell>
          <cell r="K61">
            <v>81.26303878241092</v>
          </cell>
          <cell r="L61">
            <v>-1472871.2999999998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6011551.86</v>
          </cell>
          <cell r="H62">
            <v>432000.3200000003</v>
          </cell>
          <cell r="I62">
            <v>12.899609757233712</v>
          </cell>
          <cell r="J62">
            <v>-2916940.6799999997</v>
          </cell>
          <cell r="K62">
            <v>68.04184976253752</v>
          </cell>
          <cell r="L62">
            <v>-2823528.1399999997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4097838.74</v>
          </cell>
          <cell r="H63">
            <v>174551.1000000001</v>
          </cell>
          <cell r="I63">
            <v>15.741391889198622</v>
          </cell>
          <cell r="J63">
            <v>-934315.8999999999</v>
          </cell>
          <cell r="K63">
            <v>88.78243979759061</v>
          </cell>
          <cell r="L63">
            <v>-517757.2599999998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8816470.75</v>
          </cell>
          <cell r="H64">
            <v>367849.05000000075</v>
          </cell>
          <cell r="I64">
            <v>22.175478204254905</v>
          </cell>
          <cell r="J64">
            <v>-1290960.9499999993</v>
          </cell>
          <cell r="K64">
            <v>96.28489403875872</v>
          </cell>
          <cell r="L64">
            <v>-340179.25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6063773.46</v>
          </cell>
          <cell r="H65">
            <v>165150.95999999996</v>
          </cell>
          <cell r="I65">
            <v>12.996173961217089</v>
          </cell>
          <cell r="J65">
            <v>-1105615.04</v>
          </cell>
          <cell r="K65">
            <v>83.46567063882117</v>
          </cell>
          <cell r="L65">
            <v>-1201217.54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19869152.74</v>
          </cell>
          <cell r="H66">
            <v>401647.299999997</v>
          </cell>
          <cell r="I66">
            <v>11.017915170946772</v>
          </cell>
          <cell r="J66">
            <v>-3243754.700000003</v>
          </cell>
          <cell r="K66">
            <v>98.13519249912886</v>
          </cell>
          <cell r="L66">
            <v>-377562.26000000164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40908593.79</v>
          </cell>
          <cell r="H67">
            <v>1974602.8399999961</v>
          </cell>
          <cell r="I67">
            <v>25.677303109425075</v>
          </cell>
          <cell r="J67">
            <v>-5715468.160000004</v>
          </cell>
          <cell r="K67">
            <v>94.54220538240273</v>
          </cell>
          <cell r="L67">
            <v>-2361598.210000001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49762946.12</v>
          </cell>
          <cell r="H68">
            <v>2127380.0700000003</v>
          </cell>
          <cell r="I68">
            <v>16.923676320878904</v>
          </cell>
          <cell r="J68">
            <v>-10443056.93</v>
          </cell>
          <cell r="K68">
            <v>84.06064508367331</v>
          </cell>
          <cell r="L68">
            <v>-9435916.880000003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8972829.3</v>
          </cell>
          <cell r="H69">
            <v>377201.3100000005</v>
          </cell>
          <cell r="I69">
            <v>27.23868500866555</v>
          </cell>
          <cell r="J69">
            <v>-1007598.6899999995</v>
          </cell>
          <cell r="K69">
            <v>98.68027115870417</v>
          </cell>
          <cell r="L69">
            <v>-120000.69999999925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5463025.29</v>
          </cell>
          <cell r="H70">
            <v>300698.29000000004</v>
          </cell>
          <cell r="I70">
            <v>34.313754108088375</v>
          </cell>
          <cell r="J70">
            <v>-575621.71</v>
          </cell>
          <cell r="K70">
            <v>94.89822833141093</v>
          </cell>
          <cell r="L70">
            <v>-293694.70999999996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3417259.23</v>
          </cell>
          <cell r="H71">
            <v>394999.6299999999</v>
          </cell>
          <cell r="I71">
            <v>35.48293942742159</v>
          </cell>
          <cell r="J71">
            <v>-718210.3700000001</v>
          </cell>
          <cell r="K71">
            <v>94.39486295552011</v>
          </cell>
          <cell r="L71">
            <v>-202915.77000000002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29728102.59</v>
          </cell>
          <cell r="H72">
            <v>904713.7300000004</v>
          </cell>
          <cell r="I72">
            <v>12.7998062585533</v>
          </cell>
          <cell r="J72">
            <v>-6163469.27</v>
          </cell>
          <cell r="K72">
            <v>97.2226195060972</v>
          </cell>
          <cell r="L72">
            <v>-849249.4100000001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14044173.64</v>
          </cell>
          <cell r="H73">
            <v>500811.3300000001</v>
          </cell>
          <cell r="I73">
            <v>33.71388478432825</v>
          </cell>
          <cell r="J73">
            <v>-984663.6699999999</v>
          </cell>
          <cell r="K73">
            <v>100.1969357695927</v>
          </cell>
          <cell r="L73">
            <v>27603.640000000596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5334379.6</v>
          </cell>
          <cell r="H74">
            <v>199543.45999999996</v>
          </cell>
          <cell r="I74">
            <v>22.87817702361843</v>
          </cell>
          <cell r="J74">
            <v>-672656.54</v>
          </cell>
          <cell r="K74">
            <v>103.26677675327115</v>
          </cell>
          <cell r="L74">
            <v>168749.59999999963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3997273.86</v>
          </cell>
          <cell r="H75">
            <v>286422.1699999999</v>
          </cell>
          <cell r="I75">
            <v>32.22966925511791</v>
          </cell>
          <cell r="J75">
            <v>-602268.8300000001</v>
          </cell>
          <cell r="K75">
            <v>74.2324305713407</v>
          </cell>
          <cell r="L75">
            <v>-1387534.1400000001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5356962.36</v>
          </cell>
          <cell r="H76">
            <v>164598.80000000075</v>
          </cell>
          <cell r="I76">
            <v>16.769204750833957</v>
          </cell>
          <cell r="J76">
            <v>-816955.1999999993</v>
          </cell>
          <cell r="K76">
            <v>126.99393639401065</v>
          </cell>
          <cell r="L76">
            <v>1138680.3600000003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8367415.05</v>
          </cell>
          <cell r="H77">
            <v>433253.3799999999</v>
          </cell>
          <cell r="I77">
            <v>37.814482244569845</v>
          </cell>
          <cell r="J77">
            <v>-712480.6200000001</v>
          </cell>
          <cell r="K77">
            <v>99.47443026459575</v>
          </cell>
          <cell r="L77">
            <v>-44208.950000000186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7401052.71</v>
          </cell>
          <cell r="H78">
            <v>413904.61000000034</v>
          </cell>
          <cell r="I78">
            <v>24.365647233626238</v>
          </cell>
          <cell r="J78">
            <v>-1284817.3899999997</v>
          </cell>
          <cell r="K78">
            <v>93.21468091170638</v>
          </cell>
          <cell r="L78">
            <v>-538740.29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7225363848.209999</v>
          </cell>
          <cell r="H79">
            <v>319554073.83000016</v>
          </cell>
          <cell r="I79">
            <v>26.24833545885738</v>
          </cell>
          <cell r="J79">
            <v>-897871977.1699998</v>
          </cell>
          <cell r="K79">
            <v>91.5124841479545</v>
          </cell>
          <cell r="L79">
            <v>-670131411.7899998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1234450649.16</v>
      </c>
      <c r="F10" s="33">
        <f>'[1]вспомогат'!H10</f>
        <v>53499847.45000005</v>
      </c>
      <c r="G10" s="34">
        <f>'[1]вспомогат'!I10</f>
        <v>14.490053335465422</v>
      </c>
      <c r="H10" s="35">
        <f>'[1]вспомогат'!J10</f>
        <v>-315717892.54999995</v>
      </c>
      <c r="I10" s="36">
        <f>'[1]вспомогат'!K10</f>
        <v>79.32305722243271</v>
      </c>
      <c r="J10" s="37">
        <f>'[1]вспомогат'!L10</f>
        <v>-321781160.8399999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3408578955.26</v>
      </c>
      <c r="F12" s="38">
        <f>'[1]вспомогат'!H11</f>
        <v>148324095.1500001</v>
      </c>
      <c r="G12" s="39">
        <f>'[1]вспомогат'!I11</f>
        <v>34.55022016072679</v>
      </c>
      <c r="H12" s="35">
        <f>'[1]вспомогат'!J11</f>
        <v>-280975904.8499999</v>
      </c>
      <c r="I12" s="36">
        <f>'[1]вспомогат'!K11</f>
        <v>94.14663596906504</v>
      </c>
      <c r="J12" s="37">
        <f>'[1]вспомогат'!L11</f>
        <v>-211921044.73999977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274010056.15</v>
      </c>
      <c r="F13" s="38">
        <f>'[1]вспомогат'!H12</f>
        <v>10016630.319999963</v>
      </c>
      <c r="G13" s="39">
        <f>'[1]вспомогат'!I12</f>
        <v>22.795712045007328</v>
      </c>
      <c r="H13" s="35">
        <f>'[1]вспомогат'!J12</f>
        <v>-33924222.68000004</v>
      </c>
      <c r="I13" s="36">
        <f>'[1]вспомогат'!K12</f>
        <v>92.56513800264727</v>
      </c>
      <c r="J13" s="37">
        <f>'[1]вспомогат'!L12</f>
        <v>-22008576.850000024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430932507.95</v>
      </c>
      <c r="F14" s="38">
        <f>'[1]вспомогат'!H13</f>
        <v>24915323.189999998</v>
      </c>
      <c r="G14" s="39">
        <f>'[1]вспомогат'!I13</f>
        <v>55.90140352098213</v>
      </c>
      <c r="H14" s="35">
        <f>'[1]вспомогат'!J13</f>
        <v>-19654797.810000002</v>
      </c>
      <c r="I14" s="36">
        <f>'[1]вспомогат'!K13</f>
        <v>102.78141910750485</v>
      </c>
      <c r="J14" s="37">
        <f>'[1]вспомогат'!L13</f>
        <v>11661678.949999988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376935502.62</v>
      </c>
      <c r="F15" s="38">
        <f>'[1]вспомогат'!H14</f>
        <v>15355077.459999979</v>
      </c>
      <c r="G15" s="39">
        <f>'[1]вспомогат'!I14</f>
        <v>29.599578726193187</v>
      </c>
      <c r="H15" s="35">
        <f>'[1]вспомогат'!J14</f>
        <v>-36520922.54000002</v>
      </c>
      <c r="I15" s="36">
        <f>'[1]вспомогат'!K14</f>
        <v>91.8361486099792</v>
      </c>
      <c r="J15" s="37">
        <f>'[1]вспомогат'!L14</f>
        <v>-33507997.379999995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58572939.23</v>
      </c>
      <c r="F16" s="38">
        <f>'[1]вспомогат'!H15</f>
        <v>1851156.5700000003</v>
      </c>
      <c r="G16" s="39">
        <f>'[1]вспомогат'!I15</f>
        <v>25.39727486005927</v>
      </c>
      <c r="H16" s="35">
        <f>'[1]вспомогат'!J15</f>
        <v>-5437643.43</v>
      </c>
      <c r="I16" s="36">
        <f>'[1]вспомогат'!K15</f>
        <v>94.70404930442824</v>
      </c>
      <c r="J16" s="37">
        <f>'[1]вспомогат'!L15</f>
        <v>-3275460.7700000033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4549029961.21</v>
      </c>
      <c r="F17" s="41">
        <f>SUM(F12:F16)</f>
        <v>200462282.69000003</v>
      </c>
      <c r="G17" s="42">
        <f>F17/D17*100</f>
        <v>34.743622128231685</v>
      </c>
      <c r="H17" s="41">
        <f>SUM(H12:H16)</f>
        <v>-376513491.31</v>
      </c>
      <c r="I17" s="43">
        <f>E17/C17*100</f>
        <v>94.6121668647836</v>
      </c>
      <c r="J17" s="41">
        <f>SUM(J12:J16)</f>
        <v>-259051400.7899998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18286636.39</v>
      </c>
      <c r="F18" s="45">
        <f>'[1]вспомогат'!H16</f>
        <v>1451605.6900000013</v>
      </c>
      <c r="G18" s="46">
        <f>'[1]вспомогат'!I16</f>
        <v>29.116324032366435</v>
      </c>
      <c r="H18" s="47">
        <f>'[1]вспомогат'!J16</f>
        <v>-3533933.3099999987</v>
      </c>
      <c r="I18" s="48">
        <f>'[1]вспомогат'!K16</f>
        <v>85.09862734725083</v>
      </c>
      <c r="J18" s="49">
        <f>'[1]вспомогат'!L16</f>
        <v>-3202119.6099999994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202668828.79</v>
      </c>
      <c r="F19" s="38">
        <f>'[1]вспомогат'!H17</f>
        <v>10927410.079999983</v>
      </c>
      <c r="G19" s="39">
        <f>'[1]вспомогат'!I17</f>
        <v>47.03046725664791</v>
      </c>
      <c r="H19" s="35">
        <f>'[1]вспомогат'!J17</f>
        <v>-12307336.920000017</v>
      </c>
      <c r="I19" s="36">
        <f>'[1]вспомогат'!K17</f>
        <v>109.89418809458469</v>
      </c>
      <c r="J19" s="37">
        <f>'[1]вспомогат'!L17</f>
        <v>18247038.78999999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58729.64</v>
      </c>
      <c r="F20" s="38">
        <f>'[1]вспомогат'!H18</f>
        <v>2034.199999999997</v>
      </c>
      <c r="G20" s="39">
        <f>'[1]вспомогат'!I18</f>
        <v>22.11086956521736</v>
      </c>
      <c r="H20" s="35">
        <f>'[1]вспомогат'!J18</f>
        <v>-7165.800000000003</v>
      </c>
      <c r="I20" s="36">
        <f>'[1]вспомогат'!K18</f>
        <v>75.29441025641026</v>
      </c>
      <c r="J20" s="37">
        <f>'[1]вспомогат'!L18</f>
        <v>-19270.36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2928710.2</v>
      </c>
      <c r="F21" s="38">
        <f>'[1]вспомогат'!H19</f>
        <v>246575.77000000002</v>
      </c>
      <c r="G21" s="39">
        <f>'[1]вспомогат'!I19</f>
        <v>19.492957022739276</v>
      </c>
      <c r="H21" s="35">
        <f>'[1]вспомогат'!J19</f>
        <v>-1018372.23</v>
      </c>
      <c r="I21" s="36">
        <f>'[1]вспомогат'!K19</f>
        <v>76.67250297531315</v>
      </c>
      <c r="J21" s="37">
        <f>'[1]вспомогат'!L19</f>
        <v>-891055.7999999998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77398176.82</v>
      </c>
      <c r="F22" s="38">
        <f>'[1]вспомогат'!H20</f>
        <v>3001008.549999997</v>
      </c>
      <c r="G22" s="39">
        <f>'[1]вспомогат'!I20</f>
        <v>19.136578346178357</v>
      </c>
      <c r="H22" s="35">
        <f>'[1]вспомогат'!J20</f>
        <v>-12681045.450000003</v>
      </c>
      <c r="I22" s="36">
        <f>'[1]вспомогат'!K20</f>
        <v>95.76578416294068</v>
      </c>
      <c r="J22" s="37">
        <f>'[1]вспомогат'!L20</f>
        <v>-3422105.180000007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21118757.61</v>
      </c>
      <c r="F23" s="38">
        <f>'[1]вспомогат'!H21</f>
        <v>670260.5700000003</v>
      </c>
      <c r="G23" s="39">
        <f>'[1]вспомогат'!I21</f>
        <v>16.55925215865997</v>
      </c>
      <c r="H23" s="35">
        <f>'[1]вспомогат'!J21</f>
        <v>-3377389.4299999997</v>
      </c>
      <c r="I23" s="36">
        <f>'[1]вспомогат'!K21</f>
        <v>98.25954799809983</v>
      </c>
      <c r="J23" s="37">
        <f>'[1]вспомогат'!L21</f>
        <v>-374072.3900000006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37477830.7</v>
      </c>
      <c r="F24" s="38">
        <f>'[1]вспомогат'!H22</f>
        <v>1321058.6799999997</v>
      </c>
      <c r="G24" s="39">
        <f>'[1]вспомогат'!I22</f>
        <v>31.023620819424004</v>
      </c>
      <c r="H24" s="35">
        <f>'[1]вспомогат'!J22</f>
        <v>-2937176.3200000003</v>
      </c>
      <c r="I24" s="36">
        <f>'[1]вспомогат'!K22</f>
        <v>95.8103127723102</v>
      </c>
      <c r="J24" s="37">
        <f>'[1]вспомогат'!L22</f>
        <v>-1638867.299999997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2186303.38</v>
      </c>
      <c r="F25" s="38">
        <f>'[1]вспомогат'!H23</f>
        <v>106063.19999999995</v>
      </c>
      <c r="G25" s="39">
        <f>'[1]вспомогат'!I23</f>
        <v>26.413447889428454</v>
      </c>
      <c r="H25" s="35">
        <f>'[1]вспомогат'!J23</f>
        <v>-295486.80000000005</v>
      </c>
      <c r="I25" s="36">
        <f>'[1]вспомогат'!K23</f>
        <v>106.25967212796048</v>
      </c>
      <c r="J25" s="37">
        <f>'[1]вспомогат'!L23</f>
        <v>128793.37999999989</v>
      </c>
    </row>
    <row r="26" spans="1:10" ht="12.75">
      <c r="A26" s="50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22873120.38</v>
      </c>
      <c r="F26" s="38">
        <f>'[1]вспомогат'!H24</f>
        <v>834345.7399999984</v>
      </c>
      <c r="G26" s="39">
        <f>'[1]вспомогат'!I24</f>
        <v>16.692643715323065</v>
      </c>
      <c r="H26" s="35">
        <f>'[1]вспомогат'!J24</f>
        <v>-4163938.2600000016</v>
      </c>
      <c r="I26" s="36">
        <f>'[1]вспомогат'!K24</f>
        <v>97.71298387814738</v>
      </c>
      <c r="J26" s="37">
        <f>'[1]вспомогат'!L24</f>
        <v>-535355.620000001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71305989.92</v>
      </c>
      <c r="F27" s="38">
        <f>'[1]вспомогат'!H25</f>
        <v>3077973.730000004</v>
      </c>
      <c r="G27" s="39">
        <f>'[1]вспомогат'!I25</f>
        <v>22.098860649699155</v>
      </c>
      <c r="H27" s="35">
        <f>'[1]вспомогат'!J25</f>
        <v>-10850227.269999996</v>
      </c>
      <c r="I27" s="36">
        <f>'[1]вспомогат'!K25</f>
        <v>94.8239311667473</v>
      </c>
      <c r="J27" s="37">
        <f>'[1]вспомогат'!L25</f>
        <v>-3892316.079999998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4481395.97</v>
      </c>
      <c r="F28" s="38">
        <f>'[1]вспомогат'!H26</f>
        <v>197906.13999999966</v>
      </c>
      <c r="G28" s="39">
        <f>'[1]вспомогат'!I26</f>
        <v>32.025460988890906</v>
      </c>
      <c r="H28" s="35">
        <f>'[1]вспомогат'!J26</f>
        <v>-420058.86000000034</v>
      </c>
      <c r="I28" s="36">
        <f>'[1]вспомогат'!K26</f>
        <v>97.1391034339248</v>
      </c>
      <c r="J28" s="37">
        <f>'[1]вспомогат'!L26</f>
        <v>-131984.03000000026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37904457.23</v>
      </c>
      <c r="F29" s="38">
        <f>'[1]вспомогат'!H27</f>
        <v>2445673.9199999943</v>
      </c>
      <c r="G29" s="39">
        <f>'[1]вспомогат'!I27</f>
        <v>32.67659128893732</v>
      </c>
      <c r="H29" s="35">
        <f>'[1]вспомогат'!J27</f>
        <v>-5038809.080000006</v>
      </c>
      <c r="I29" s="36">
        <f>'[1]вспомогат'!K27</f>
        <v>90.82892720263361</v>
      </c>
      <c r="J29" s="37">
        <f>'[1]вспомогат'!L27</f>
        <v>-3827244.7700000033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97662.4</v>
      </c>
      <c r="F30" s="38">
        <f>'[1]вспомогат'!H28</f>
        <v>320.16999999999825</v>
      </c>
      <c r="G30" s="39">
        <f>'[1]вспомогат'!I28</f>
        <v>7.533411764705841</v>
      </c>
      <c r="H30" s="35">
        <f>'[1]вспомогат'!J28</f>
        <v>-3929.8300000000017</v>
      </c>
      <c r="I30" s="36">
        <f>'[1]вспомогат'!K28</f>
        <v>97.22488800398207</v>
      </c>
      <c r="J30" s="37">
        <f>'[1]вспомогат'!L28</f>
        <v>-2787.600000000006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130253371.25</v>
      </c>
      <c r="F31" s="38">
        <f>'[1]вспомогат'!H29</f>
        <v>7046197.049999997</v>
      </c>
      <c r="G31" s="39">
        <f>'[1]вспомогат'!I29</f>
        <v>38.90899624720358</v>
      </c>
      <c r="H31" s="35">
        <f>'[1]вспомогат'!J29</f>
        <v>-11063231.950000003</v>
      </c>
      <c r="I31" s="36">
        <f>'[1]вспомогат'!K29</f>
        <v>96.30132006654637</v>
      </c>
      <c r="J31" s="37">
        <f>'[1]вспомогат'!L29</f>
        <v>-5002688.75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16621258.22</v>
      </c>
      <c r="F32" s="38">
        <f>'[1]вспомогат'!H30</f>
        <v>1081371.9900000002</v>
      </c>
      <c r="G32" s="39">
        <f>'[1]вспомогат'!I30</f>
        <v>22.73620254793355</v>
      </c>
      <c r="H32" s="35">
        <f>'[1]вспомогат'!J30</f>
        <v>-3674796.01</v>
      </c>
      <c r="I32" s="36">
        <f>'[1]вспомогат'!K30</f>
        <v>86.12569876620026</v>
      </c>
      <c r="J32" s="37">
        <f>'[1]вспомогат'!L30</f>
        <v>-2677578.7799999993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20527609.05</v>
      </c>
      <c r="F33" s="38">
        <f>'[1]вспомогат'!H31</f>
        <v>1334553.580000002</v>
      </c>
      <c r="G33" s="39">
        <f>'[1]вспомогат'!I31</f>
        <v>31.125314651586606</v>
      </c>
      <c r="H33" s="35">
        <f>'[1]вспомогат'!J31</f>
        <v>-2953125.419999998</v>
      </c>
      <c r="I33" s="36">
        <f>'[1]вспомогат'!K31</f>
        <v>88.32707979639636</v>
      </c>
      <c r="J33" s="37">
        <f>'[1]вспомогат'!L31</f>
        <v>-2712838.9499999993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26633165.49</v>
      </c>
      <c r="F34" s="38">
        <f>'[1]вспомогат'!H32</f>
        <v>1270104.009999998</v>
      </c>
      <c r="G34" s="39">
        <f>'[1]вспомогат'!I32</f>
        <v>20.99970255613237</v>
      </c>
      <c r="H34" s="35">
        <f>'[1]вспомогат'!J32</f>
        <v>-4778095.990000002</v>
      </c>
      <c r="I34" s="36">
        <f>'[1]вспомогат'!K32</f>
        <v>95.08377316400794</v>
      </c>
      <c r="J34" s="37">
        <f>'[1]вспомогат'!L32</f>
        <v>-1377045.5100000016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43073559.52</v>
      </c>
      <c r="F35" s="38">
        <f>'[1]вспомогат'!H33</f>
        <v>2589077.170000002</v>
      </c>
      <c r="G35" s="39">
        <f>'[1]вспомогат'!I33</f>
        <v>26.03509726167009</v>
      </c>
      <c r="H35" s="35">
        <f>'[1]вспомогат'!J33</f>
        <v>-7355487.829999998</v>
      </c>
      <c r="I35" s="36">
        <f>'[1]вспомогат'!K33</f>
        <v>90.97815169259134</v>
      </c>
      <c r="J35" s="37">
        <f>'[1]вспомогат'!L33</f>
        <v>-4271389.479999997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165750.76</v>
      </c>
      <c r="F36" s="38">
        <f>'[1]вспомогат'!H34</f>
        <v>8236.800000000017</v>
      </c>
      <c r="G36" s="39">
        <f>'[1]вспомогат'!I34</f>
        <v>27.92135593220345</v>
      </c>
      <c r="H36" s="35">
        <f>'[1]вспомогат'!J34</f>
        <v>-21263.199999999983</v>
      </c>
      <c r="I36" s="36">
        <f>'[1]вспомогат'!K34</f>
        <v>67.51558452138494</v>
      </c>
      <c r="J36" s="37">
        <f>'[1]вспомогат'!L34</f>
        <v>-79749.23999999999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4471507.01</v>
      </c>
      <c r="F37" s="38">
        <f>'[1]вспомогат'!H35</f>
        <v>343656.7799999998</v>
      </c>
      <c r="G37" s="39">
        <f>'[1]вспомогат'!I35</f>
        <v>26.94033028593108</v>
      </c>
      <c r="H37" s="35">
        <f>'[1]вспомогат'!J35</f>
        <v>-931965.2200000002</v>
      </c>
      <c r="I37" s="36">
        <f>'[1]вспомогат'!K35</f>
        <v>84.17451892685986</v>
      </c>
      <c r="J37" s="37">
        <f>'[1]вспомогат'!L35</f>
        <v>-840678.9900000002</v>
      </c>
    </row>
    <row r="38" spans="1:10" ht="18.75" customHeight="1">
      <c r="A38" s="51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740532820.73</v>
      </c>
      <c r="F38" s="41">
        <f>SUM(F18:F37)</f>
        <v>37955433.81999997</v>
      </c>
      <c r="G38" s="42">
        <f>F38/D38*100</f>
        <v>30.275151856806744</v>
      </c>
      <c r="H38" s="41">
        <f>SUM(H18:H37)</f>
        <v>-87412835.18000004</v>
      </c>
      <c r="I38" s="43">
        <f>E38/C38*100</f>
        <v>97.81742522615599</v>
      </c>
      <c r="J38" s="41">
        <f>SUM(J18:J37)</f>
        <v>-16523316.270000014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9689872.13</v>
      </c>
      <c r="F39" s="38">
        <f>'[1]вспомогат'!H36</f>
        <v>407410.3100000005</v>
      </c>
      <c r="G39" s="39">
        <f>'[1]вспомогат'!I36</f>
        <v>14.429566971649152</v>
      </c>
      <c r="H39" s="35">
        <f>'[1]вспомогат'!J36</f>
        <v>-2416030.6899999995</v>
      </c>
      <c r="I39" s="36">
        <f>'[1]вспомогат'!K36</f>
        <v>92.4656322466363</v>
      </c>
      <c r="J39" s="37">
        <f>'[1]вспомогат'!L36</f>
        <v>-789558.8699999992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27087676.7</v>
      </c>
      <c r="F40" s="38">
        <f>'[1]вспомогат'!H37</f>
        <v>934006.5500000007</v>
      </c>
      <c r="G40" s="39">
        <f>'[1]вспомогат'!I37</f>
        <v>15.237535856492796</v>
      </c>
      <c r="H40" s="35">
        <f>'[1]вспомогат'!J37</f>
        <v>-5195636.449999999</v>
      </c>
      <c r="I40" s="36">
        <f>'[1]вспомогат'!K37</f>
        <v>83.94747994795615</v>
      </c>
      <c r="J40" s="37">
        <f>'[1]вспомогат'!L37</f>
        <v>-5179732.300000001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14452979.77</v>
      </c>
      <c r="F41" s="38">
        <f>'[1]вспомогат'!H38</f>
        <v>1448845.1099999994</v>
      </c>
      <c r="G41" s="39">
        <f>'[1]вспомогат'!I38</f>
        <v>40.57039590186793</v>
      </c>
      <c r="H41" s="35">
        <f>'[1]вспомогат'!J38</f>
        <v>-2122342.8900000006</v>
      </c>
      <c r="I41" s="36">
        <f>'[1]вспомогат'!K38</f>
        <v>98.45444607290325</v>
      </c>
      <c r="J41" s="37">
        <f>'[1]вспомогат'!L38</f>
        <v>-226885.23000000045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10056870.13</v>
      </c>
      <c r="F42" s="38">
        <f>'[1]вспомогат'!H39</f>
        <v>273367.8300000001</v>
      </c>
      <c r="G42" s="39">
        <f>'[1]вспомогат'!I39</f>
        <v>11.234217436866874</v>
      </c>
      <c r="H42" s="35">
        <f>'[1]вспомогат'!J39</f>
        <v>-2159982.17</v>
      </c>
      <c r="I42" s="36">
        <f>'[1]вспомогат'!K39</f>
        <v>85.0156421671872</v>
      </c>
      <c r="J42" s="37">
        <f>'[1]вспомогат'!L39</f>
        <v>-1772564.8699999992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9078388.75</v>
      </c>
      <c r="F43" s="38">
        <f>'[1]вспомогат'!H40</f>
        <v>663566.9499999993</v>
      </c>
      <c r="G43" s="39">
        <f>'[1]вспомогат'!I40</f>
        <v>31.924205102546427</v>
      </c>
      <c r="H43" s="35">
        <f>'[1]вспомогат'!J40</f>
        <v>-1415003.0500000007</v>
      </c>
      <c r="I43" s="36">
        <f>'[1]вспомогат'!K40</f>
        <v>83.3113585098202</v>
      </c>
      <c r="J43" s="37">
        <f>'[1]вспомогат'!L40</f>
        <v>-1818551.25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11759114.81</v>
      </c>
      <c r="F44" s="38">
        <f>'[1]вспомогат'!H41</f>
        <v>614492.4400000013</v>
      </c>
      <c r="G44" s="39">
        <f>'[1]вспомогат'!I41</f>
        <v>21.02767714367748</v>
      </c>
      <c r="H44" s="35">
        <f>'[1]вспомогат'!J41</f>
        <v>-2307810.5599999987</v>
      </c>
      <c r="I44" s="36">
        <f>'[1]вспомогат'!K41</f>
        <v>85.84302414159092</v>
      </c>
      <c r="J44" s="37">
        <f>'[1]вспомогат'!L41</f>
        <v>-1939278.1899999995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19831994.95</v>
      </c>
      <c r="F45" s="38">
        <f>'[1]вспомогат'!H42</f>
        <v>776743.6600000001</v>
      </c>
      <c r="G45" s="39">
        <f>'[1]вспомогат'!I42</f>
        <v>33.95109428974431</v>
      </c>
      <c r="H45" s="35">
        <f>'[1]вспомогат'!J42</f>
        <v>-1511087.3399999999</v>
      </c>
      <c r="I45" s="36">
        <f>'[1]вспомогат'!K42</f>
        <v>92.95303142869717</v>
      </c>
      <c r="J45" s="37">
        <f>'[1]вспомогат'!L42</f>
        <v>-1503506.0500000007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35305449.48</v>
      </c>
      <c r="F46" s="38">
        <f>'[1]вспомогат'!H43</f>
        <v>1444674.759999998</v>
      </c>
      <c r="G46" s="39">
        <f>'[1]вспомогат'!I43</f>
        <v>34.97553848429579</v>
      </c>
      <c r="H46" s="35">
        <f>'[1]вспомогат'!J43</f>
        <v>-2685854.240000002</v>
      </c>
      <c r="I46" s="36">
        <f>'[1]вспомогат'!K43</f>
        <v>100.12719147923768</v>
      </c>
      <c r="J46" s="37">
        <f>'[1]вспомогат'!L43</f>
        <v>44848.47999999672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16506464.81</v>
      </c>
      <c r="F47" s="38">
        <f>'[1]вспомогат'!H44</f>
        <v>471204.58999999985</v>
      </c>
      <c r="G47" s="39">
        <f>'[1]вспомогат'!I44</f>
        <v>8.252558583488035</v>
      </c>
      <c r="H47" s="35">
        <f>'[1]вспомогат'!J44</f>
        <v>-5238595.41</v>
      </c>
      <c r="I47" s="36">
        <f>'[1]вспомогат'!K44</f>
        <v>82.57247904656035</v>
      </c>
      <c r="J47" s="37">
        <f>'[1]вспомогат'!L44</f>
        <v>-3483809.1899999995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16733619.36</v>
      </c>
      <c r="F48" s="38">
        <f>'[1]вспомогат'!H45</f>
        <v>412867.58999999985</v>
      </c>
      <c r="G48" s="39">
        <f>'[1]вспомогат'!I45</f>
        <v>14.897061487225185</v>
      </c>
      <c r="H48" s="35">
        <f>'[1]вспомогат'!J45</f>
        <v>-2358602.41</v>
      </c>
      <c r="I48" s="36">
        <f>'[1]вспомогат'!K45</f>
        <v>95.622452438548</v>
      </c>
      <c r="J48" s="37">
        <f>'[1]вспомогат'!L45</f>
        <v>-766056.6400000006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6858636.63</v>
      </c>
      <c r="F49" s="38">
        <f>'[1]вспомогат'!H46</f>
        <v>262873.36000000034</v>
      </c>
      <c r="G49" s="39">
        <f>'[1]вспомогат'!I46</f>
        <v>24.081980474121416</v>
      </c>
      <c r="H49" s="35">
        <f>'[1]вспомогат'!J46</f>
        <v>-828703.6399999997</v>
      </c>
      <c r="I49" s="36">
        <f>'[1]вспомогат'!K46</f>
        <v>91.64615081808444</v>
      </c>
      <c r="J49" s="37">
        <f>'[1]вспомогат'!L46</f>
        <v>-625187.3700000001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5603160.61</v>
      </c>
      <c r="F50" s="38">
        <f>'[1]вспомогат'!H47</f>
        <v>162690.24000000022</v>
      </c>
      <c r="G50" s="39">
        <f>'[1]вспомогат'!I47</f>
        <v>11.469764746440967</v>
      </c>
      <c r="H50" s="35">
        <f>'[1]вспомогат'!J47</f>
        <v>-1255736.7599999998</v>
      </c>
      <c r="I50" s="36">
        <f>'[1]вспомогат'!K47</f>
        <v>93.7908584069804</v>
      </c>
      <c r="J50" s="37">
        <f>'[1]вспомогат'!L47</f>
        <v>-370940.38999999966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7739631.41</v>
      </c>
      <c r="F51" s="38">
        <f>'[1]вспомогат'!H48</f>
        <v>222751.24000000022</v>
      </c>
      <c r="G51" s="39">
        <f>'[1]вспомогат'!I48</f>
        <v>5.9992431973270115</v>
      </c>
      <c r="H51" s="35">
        <f>'[1]вспомогат'!J48</f>
        <v>-3490237.76</v>
      </c>
      <c r="I51" s="36">
        <f>'[1]вспомогат'!K48</f>
        <v>70.80755109753729</v>
      </c>
      <c r="J51" s="37">
        <f>'[1]вспомогат'!L48</f>
        <v>-3190885.59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13520172.83</v>
      </c>
      <c r="F52" s="38">
        <f>'[1]вспомогат'!H49</f>
        <v>587450.9199999999</v>
      </c>
      <c r="G52" s="39">
        <f>'[1]вспомогат'!I49</f>
        <v>18.633914337100606</v>
      </c>
      <c r="H52" s="35">
        <f>'[1]вспомогат'!J49</f>
        <v>-2565139.08</v>
      </c>
      <c r="I52" s="36">
        <f>'[1]вспомогат'!K49</f>
        <v>85.3223450874931</v>
      </c>
      <c r="J52" s="37">
        <f>'[1]вспомогат'!L49</f>
        <v>-2325820.17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6133676.77</v>
      </c>
      <c r="F53" s="38">
        <f>'[1]вспомогат'!H50</f>
        <v>272215.1799999997</v>
      </c>
      <c r="G53" s="39">
        <f>'[1]вспомогат'!I50</f>
        <v>24.767098535165108</v>
      </c>
      <c r="H53" s="35">
        <f>'[1]вспомогат'!J50</f>
        <v>-826884.8200000003</v>
      </c>
      <c r="I53" s="36">
        <f>'[1]вспомогат'!K50</f>
        <v>119.00808634070623</v>
      </c>
      <c r="J53" s="37">
        <f>'[1]вспомогат'!L50</f>
        <v>979676.7699999996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5148475.63</v>
      </c>
      <c r="F54" s="38">
        <f>'[1]вспомогат'!H51</f>
        <v>102061.29000000004</v>
      </c>
      <c r="G54" s="39">
        <f>'[1]вспомогат'!I51</f>
        <v>15.173015684234006</v>
      </c>
      <c r="H54" s="35">
        <f>'[1]вспомогат'!J51</f>
        <v>-570588.71</v>
      </c>
      <c r="I54" s="36">
        <f>'[1]вспомогат'!K51</f>
        <v>93.66733466095303</v>
      </c>
      <c r="J54" s="37">
        <f>'[1]вспомогат'!L51</f>
        <v>-348078.3700000001</v>
      </c>
    </row>
    <row r="55" spans="1:10" ht="14.25" customHeight="1">
      <c r="A55" s="53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35980608.91</v>
      </c>
      <c r="F55" s="38">
        <f>'[1]вспомогат'!H52</f>
        <v>1101520.75</v>
      </c>
      <c r="G55" s="39">
        <f>'[1]вспомогат'!I52</f>
        <v>14.534585989160556</v>
      </c>
      <c r="H55" s="35">
        <f>'[1]вспомогат'!J52</f>
        <v>-6477097.25</v>
      </c>
      <c r="I55" s="36">
        <f>'[1]вспомогат'!K52</f>
        <v>92.75308276332484</v>
      </c>
      <c r="J55" s="37">
        <f>'[1]вспомогат'!L52</f>
        <v>-2811211.0900000036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47989085.4</v>
      </c>
      <c r="F56" s="38">
        <f>'[1]вспомогат'!H53</f>
        <v>1202279.990000002</v>
      </c>
      <c r="G56" s="39">
        <f>'[1]вспомогат'!I53</f>
        <v>15.227369318296985</v>
      </c>
      <c r="H56" s="35">
        <f>'[1]вспомогат'!J53</f>
        <v>-6693240.009999998</v>
      </c>
      <c r="I56" s="36">
        <f>'[1]вспомогат'!K53</f>
        <v>92.00272213616945</v>
      </c>
      <c r="J56" s="37">
        <f>'[1]вспомогат'!L53</f>
        <v>-4171420.6000000015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18865995.43</v>
      </c>
      <c r="F57" s="38">
        <f>'[1]вспомогат'!H54</f>
        <v>749956.25</v>
      </c>
      <c r="G57" s="39">
        <f>'[1]вспомогат'!I54</f>
        <v>12.851178950254468</v>
      </c>
      <c r="H57" s="35">
        <f>'[1]вспомогат'!J54</f>
        <v>-5085743.75</v>
      </c>
      <c r="I57" s="36">
        <f>'[1]вспомогат'!K54</f>
        <v>72.78322980000617</v>
      </c>
      <c r="J57" s="37">
        <f>'[1]вспомогат'!L54</f>
        <v>-7054804.57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38833842.04</v>
      </c>
      <c r="F58" s="38">
        <f>'[1]вспомогат'!H55</f>
        <v>1420954.799999997</v>
      </c>
      <c r="G58" s="39">
        <f>'[1]вспомогат'!I55</f>
        <v>19.10964254014359</v>
      </c>
      <c r="H58" s="35">
        <f>'[1]вспомогат'!J55</f>
        <v>-6014845.200000003</v>
      </c>
      <c r="I58" s="36">
        <f>'[1]вспомогат'!K55</f>
        <v>98.53429085419229</v>
      </c>
      <c r="J58" s="37">
        <f>'[1]вспомогат'!L55</f>
        <v>-577657.9600000009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45422724.27</v>
      </c>
      <c r="F59" s="38">
        <f>'[1]вспомогат'!H56</f>
        <v>1379492.0600000024</v>
      </c>
      <c r="G59" s="39">
        <f>'[1]вспомогат'!I56</f>
        <v>16.643948481283775</v>
      </c>
      <c r="H59" s="35">
        <f>'[1]вспомогат'!J56</f>
        <v>-6908757.939999998</v>
      </c>
      <c r="I59" s="36">
        <f>'[1]вспомогат'!K56</f>
        <v>84.3382467720553</v>
      </c>
      <c r="J59" s="37">
        <f>'[1]вспомогат'!L56</f>
        <v>-8435075.729999997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7649071.55</v>
      </c>
      <c r="F60" s="38">
        <f>'[1]вспомогат'!H57</f>
        <v>245177.8099999996</v>
      </c>
      <c r="G60" s="39">
        <f>'[1]вспомогат'!I57</f>
        <v>17.694192575272048</v>
      </c>
      <c r="H60" s="35">
        <f>'[1]вспомогат'!J57</f>
        <v>-1140462.1900000004</v>
      </c>
      <c r="I60" s="36">
        <f>'[1]вспомогат'!K57</f>
        <v>92.56252207702596</v>
      </c>
      <c r="J60" s="37">
        <f>'[1]вспомогат'!L57</f>
        <v>-614609.4500000002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36534723.84</v>
      </c>
      <c r="F61" s="38">
        <f>'[1]вспомогат'!H58</f>
        <v>1667040.5100000054</v>
      </c>
      <c r="G61" s="39">
        <f>'[1]вспомогат'!I58</f>
        <v>25.963249111866727</v>
      </c>
      <c r="H61" s="35">
        <f>'[1]вспомогат'!J58</f>
        <v>-4753729.489999995</v>
      </c>
      <c r="I61" s="36">
        <f>'[1]вспомогат'!K58</f>
        <v>88.72725022543838</v>
      </c>
      <c r="J61" s="37">
        <f>'[1]вспомогат'!L58</f>
        <v>-4641717.159999996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12819949.23</v>
      </c>
      <c r="F62" s="38">
        <f>'[1]вспомогат'!H59</f>
        <v>302667.87000000104</v>
      </c>
      <c r="G62" s="39">
        <f>'[1]вспомогат'!I59</f>
        <v>15.991852113293776</v>
      </c>
      <c r="H62" s="35">
        <f>'[1]вспомогат'!J59</f>
        <v>-1589970.129999999</v>
      </c>
      <c r="I62" s="36">
        <f>'[1]вспомогат'!K59</f>
        <v>106.25592287944414</v>
      </c>
      <c r="J62" s="37">
        <f>'[1]вспомогат'!L59</f>
        <v>754787.2300000004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7747521.88</v>
      </c>
      <c r="F63" s="38">
        <f>'[1]вспомогат'!H60</f>
        <v>299129.51999999955</v>
      </c>
      <c r="G63" s="39">
        <f>'[1]вспомогат'!I60</f>
        <v>20.17123424846806</v>
      </c>
      <c r="H63" s="35">
        <f>'[1]вспомогат'!J60</f>
        <v>-1183821.4800000004</v>
      </c>
      <c r="I63" s="36">
        <f>'[1]вспомогат'!K60</f>
        <v>85.86342262882414</v>
      </c>
      <c r="J63" s="37">
        <f>'[1]вспомогат'!L60</f>
        <v>-1275554.12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6387908.7</v>
      </c>
      <c r="F64" s="38">
        <f>'[1]вспомогат'!H61</f>
        <v>591739.9400000004</v>
      </c>
      <c r="G64" s="39">
        <f>'[1]вспомогат'!I61</f>
        <v>20.874575446072672</v>
      </c>
      <c r="H64" s="35">
        <f>'[1]вспомогат'!J61</f>
        <v>-2243000.0599999996</v>
      </c>
      <c r="I64" s="36">
        <f>'[1]вспомогат'!K61</f>
        <v>81.26303878241092</v>
      </c>
      <c r="J64" s="37">
        <f>'[1]вспомогат'!L61</f>
        <v>-1472871.2999999998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6011551.86</v>
      </c>
      <c r="F65" s="38">
        <f>'[1]вспомогат'!H62</f>
        <v>432000.3200000003</v>
      </c>
      <c r="G65" s="39">
        <f>'[1]вспомогат'!I62</f>
        <v>12.899609757233712</v>
      </c>
      <c r="H65" s="35">
        <f>'[1]вспомогат'!J62</f>
        <v>-2916940.6799999997</v>
      </c>
      <c r="I65" s="36">
        <f>'[1]вспомогат'!K62</f>
        <v>68.04184976253752</v>
      </c>
      <c r="J65" s="37">
        <f>'[1]вспомогат'!L62</f>
        <v>-2823528.1399999997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4097838.74</v>
      </c>
      <c r="F66" s="38">
        <f>'[1]вспомогат'!H63</f>
        <v>174551.1000000001</v>
      </c>
      <c r="G66" s="39">
        <f>'[1]вспомогат'!I63</f>
        <v>15.741391889198622</v>
      </c>
      <c r="H66" s="35">
        <f>'[1]вспомогат'!J63</f>
        <v>-934315.8999999999</v>
      </c>
      <c r="I66" s="36">
        <f>'[1]вспомогат'!K63</f>
        <v>88.78243979759061</v>
      </c>
      <c r="J66" s="37">
        <f>'[1]вспомогат'!L63</f>
        <v>-517757.2599999998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8816470.75</v>
      </c>
      <c r="F67" s="38">
        <f>'[1]вспомогат'!H64</f>
        <v>367849.05000000075</v>
      </c>
      <c r="G67" s="39">
        <f>'[1]вспомогат'!I64</f>
        <v>22.175478204254905</v>
      </c>
      <c r="H67" s="35">
        <f>'[1]вспомогат'!J64</f>
        <v>-1290960.9499999993</v>
      </c>
      <c r="I67" s="36">
        <f>'[1]вспомогат'!K64</f>
        <v>96.28489403875872</v>
      </c>
      <c r="J67" s="37">
        <f>'[1]вспомогат'!L64</f>
        <v>-340179.25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6063773.46</v>
      </c>
      <c r="F68" s="38">
        <f>'[1]вспомогат'!H65</f>
        <v>165150.95999999996</v>
      </c>
      <c r="G68" s="39">
        <f>'[1]вспомогат'!I65</f>
        <v>12.996173961217089</v>
      </c>
      <c r="H68" s="35">
        <f>'[1]вспомогат'!J65</f>
        <v>-1105615.04</v>
      </c>
      <c r="I68" s="36">
        <f>'[1]вспомогат'!K65</f>
        <v>83.46567063882117</v>
      </c>
      <c r="J68" s="37">
        <f>'[1]вспомогат'!L65</f>
        <v>-1201217.54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19869152.74</v>
      </c>
      <c r="F69" s="38">
        <f>'[1]вспомогат'!H66</f>
        <v>401647.299999997</v>
      </c>
      <c r="G69" s="39">
        <f>'[1]вспомогат'!I66</f>
        <v>11.017915170946772</v>
      </c>
      <c r="H69" s="35">
        <f>'[1]вспомогат'!J66</f>
        <v>-3243754.700000003</v>
      </c>
      <c r="I69" s="36">
        <f>'[1]вспомогат'!K66</f>
        <v>98.13519249912886</v>
      </c>
      <c r="J69" s="37">
        <f>'[1]вспомогат'!L66</f>
        <v>-377562.26000000164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40908593.79</v>
      </c>
      <c r="F70" s="38">
        <f>'[1]вспомогат'!H67</f>
        <v>1974602.8399999961</v>
      </c>
      <c r="G70" s="39">
        <f>'[1]вспомогат'!I67</f>
        <v>25.677303109425075</v>
      </c>
      <c r="H70" s="35">
        <f>'[1]вспомогат'!J67</f>
        <v>-5715468.160000004</v>
      </c>
      <c r="I70" s="36">
        <f>'[1]вспомогат'!K67</f>
        <v>94.54220538240273</v>
      </c>
      <c r="J70" s="37">
        <f>'[1]вспомогат'!L67</f>
        <v>-2361598.210000001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49762946.12</v>
      </c>
      <c r="F71" s="38">
        <f>'[1]вспомогат'!H68</f>
        <v>2127380.0700000003</v>
      </c>
      <c r="G71" s="39">
        <f>'[1]вспомогат'!I68</f>
        <v>16.923676320878904</v>
      </c>
      <c r="H71" s="35">
        <f>'[1]вспомогат'!J68</f>
        <v>-10443056.93</v>
      </c>
      <c r="I71" s="36">
        <f>'[1]вспомогат'!K68</f>
        <v>84.06064508367331</v>
      </c>
      <c r="J71" s="37">
        <f>'[1]вспомогат'!L68</f>
        <v>-9435916.880000003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8972829.3</v>
      </c>
      <c r="F72" s="38">
        <f>'[1]вспомогат'!H69</f>
        <v>377201.3100000005</v>
      </c>
      <c r="G72" s="39">
        <f>'[1]вспомогат'!I69</f>
        <v>27.23868500866555</v>
      </c>
      <c r="H72" s="35">
        <f>'[1]вспомогат'!J69</f>
        <v>-1007598.6899999995</v>
      </c>
      <c r="I72" s="36">
        <f>'[1]вспомогат'!K69</f>
        <v>98.68027115870417</v>
      </c>
      <c r="J72" s="37">
        <f>'[1]вспомогат'!L69</f>
        <v>-120000.69999999925</v>
      </c>
    </row>
    <row r="73" spans="1:10" ht="14.25" customHeight="1">
      <c r="A73" s="53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5463025.29</v>
      </c>
      <c r="F73" s="38">
        <f>'[1]вспомогат'!H70</f>
        <v>300698.29000000004</v>
      </c>
      <c r="G73" s="39">
        <f>'[1]вспомогат'!I70</f>
        <v>34.313754108088375</v>
      </c>
      <c r="H73" s="35">
        <f>'[1]вспомогат'!J70</f>
        <v>-575621.71</v>
      </c>
      <c r="I73" s="36">
        <f>'[1]вспомогат'!K70</f>
        <v>94.89822833141093</v>
      </c>
      <c r="J73" s="37">
        <f>'[1]вспомогат'!L70</f>
        <v>-293694.70999999996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3417259.23</v>
      </c>
      <c r="F74" s="38">
        <f>'[1]вспомогат'!H71</f>
        <v>394999.6299999999</v>
      </c>
      <c r="G74" s="39">
        <f>'[1]вспомогат'!I71</f>
        <v>35.48293942742159</v>
      </c>
      <c r="H74" s="35">
        <f>'[1]вспомогат'!J71</f>
        <v>-718210.3700000001</v>
      </c>
      <c r="I74" s="36">
        <f>'[1]вспомогат'!K71</f>
        <v>94.39486295552011</v>
      </c>
      <c r="J74" s="37">
        <f>'[1]вспомогат'!L71</f>
        <v>-202915.77000000002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29728102.59</v>
      </c>
      <c r="F75" s="38">
        <f>'[1]вспомогат'!H72</f>
        <v>904713.7300000004</v>
      </c>
      <c r="G75" s="39">
        <f>'[1]вспомогат'!I72</f>
        <v>12.7998062585533</v>
      </c>
      <c r="H75" s="35">
        <f>'[1]вспомогат'!J72</f>
        <v>-6163469.27</v>
      </c>
      <c r="I75" s="36">
        <f>'[1]вспомогат'!K72</f>
        <v>97.2226195060972</v>
      </c>
      <c r="J75" s="37">
        <f>'[1]вспомогат'!L72</f>
        <v>-849249.4100000001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14044173.64</v>
      </c>
      <c r="F76" s="38">
        <f>'[1]вспомогат'!H73</f>
        <v>500811.3300000001</v>
      </c>
      <c r="G76" s="39">
        <f>'[1]вспомогат'!I73</f>
        <v>33.71388478432825</v>
      </c>
      <c r="H76" s="35">
        <f>'[1]вспомогат'!J73</f>
        <v>-984663.6699999999</v>
      </c>
      <c r="I76" s="36">
        <f>'[1]вспомогат'!K73</f>
        <v>100.1969357695927</v>
      </c>
      <c r="J76" s="37">
        <f>'[1]вспомогат'!L73</f>
        <v>27603.640000000596</v>
      </c>
    </row>
    <row r="77" spans="1:10" ht="14.25" customHeight="1">
      <c r="A77" s="53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5334379.6</v>
      </c>
      <c r="F77" s="38">
        <f>'[1]вспомогат'!H74</f>
        <v>199543.45999999996</v>
      </c>
      <c r="G77" s="39">
        <f>'[1]вспомогат'!I74</f>
        <v>22.87817702361843</v>
      </c>
      <c r="H77" s="35">
        <f>'[1]вспомогат'!J74</f>
        <v>-672656.54</v>
      </c>
      <c r="I77" s="36">
        <f>'[1]вспомогат'!K74</f>
        <v>103.26677675327115</v>
      </c>
      <c r="J77" s="37">
        <f>'[1]вспомогат'!L74</f>
        <v>168749.59999999963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3997273.86</v>
      </c>
      <c r="F78" s="38">
        <f>'[1]вспомогат'!H75</f>
        <v>286422.1699999999</v>
      </c>
      <c r="G78" s="39">
        <f>'[1]вспомогат'!I75</f>
        <v>32.22966925511791</v>
      </c>
      <c r="H78" s="35">
        <f>'[1]вспомогат'!J75</f>
        <v>-602268.8300000001</v>
      </c>
      <c r="I78" s="36">
        <f>'[1]вспомогат'!K75</f>
        <v>74.2324305713407</v>
      </c>
      <c r="J78" s="37">
        <f>'[1]вспомогат'!L75</f>
        <v>-1387534.1400000001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5356962.36</v>
      </c>
      <c r="F79" s="38">
        <f>'[1]вспомогат'!H76</f>
        <v>164598.80000000075</v>
      </c>
      <c r="G79" s="39">
        <f>'[1]вспомогат'!I76</f>
        <v>16.769204750833957</v>
      </c>
      <c r="H79" s="35">
        <f>'[1]вспомогат'!J76</f>
        <v>-816955.1999999993</v>
      </c>
      <c r="I79" s="36">
        <f>'[1]вспомогат'!K76</f>
        <v>126.99393639401065</v>
      </c>
      <c r="J79" s="37">
        <f>'[1]вспомогат'!L76</f>
        <v>1138680.3600000003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8367415.05</v>
      </c>
      <c r="F80" s="38">
        <f>'[1]вспомогат'!H77</f>
        <v>433253.3799999999</v>
      </c>
      <c r="G80" s="39">
        <f>'[1]вспомогат'!I77</f>
        <v>37.814482244569845</v>
      </c>
      <c r="H80" s="35">
        <f>'[1]вспомогат'!J77</f>
        <v>-712480.6200000001</v>
      </c>
      <c r="I80" s="36">
        <f>'[1]вспомогат'!K77</f>
        <v>99.47443026459575</v>
      </c>
      <c r="J80" s="37">
        <f>'[1]вспомогат'!L77</f>
        <v>-44208.950000000186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7401052.71</v>
      </c>
      <c r="F81" s="38">
        <f>'[1]вспомогат'!H78</f>
        <v>413904.61000000034</v>
      </c>
      <c r="G81" s="39">
        <f>'[1]вспомогат'!I78</f>
        <v>24.365647233626238</v>
      </c>
      <c r="H81" s="35">
        <f>'[1]вспомогат'!J78</f>
        <v>-1284817.3899999997</v>
      </c>
      <c r="I81" s="36">
        <f>'[1]вспомогат'!K78</f>
        <v>93.21468091170638</v>
      </c>
      <c r="J81" s="37">
        <f>'[1]вспомогат'!L78</f>
        <v>-538740.29</v>
      </c>
    </row>
    <row r="82" spans="1:10" ht="15" customHeight="1">
      <c r="A82" s="51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701350417.11</v>
      </c>
      <c r="F82" s="41">
        <f>SUM(F39:F81)</f>
        <v>27636509.870000005</v>
      </c>
      <c r="G82" s="42">
        <f>F82/D82*100</f>
        <v>18.94673057969208</v>
      </c>
      <c r="H82" s="41">
        <f>SUM(H39:H81)</f>
        <v>-118227758.13000004</v>
      </c>
      <c r="I82" s="43">
        <f>E82/C82*100</f>
        <v>90.59900604081416</v>
      </c>
      <c r="J82" s="41">
        <f>SUM(J39:J81)</f>
        <v>-72775533.89</v>
      </c>
    </row>
    <row r="83" spans="1:10" ht="15.75" customHeight="1">
      <c r="A83" s="54" t="s">
        <v>85</v>
      </c>
      <c r="B83" s="55">
        <f>'[1]вспомогат'!B79</f>
        <v>12174517738</v>
      </c>
      <c r="C83" s="55">
        <f>'[1]вспомогат'!C79</f>
        <v>7895495260</v>
      </c>
      <c r="D83" s="55">
        <f>'[1]вспомогат'!D79</f>
        <v>1217426051</v>
      </c>
      <c r="E83" s="55">
        <f>'[1]вспомогат'!G79</f>
        <v>7225363848.209999</v>
      </c>
      <c r="F83" s="55">
        <f>'[1]вспомогат'!H79</f>
        <v>319554073.83000016</v>
      </c>
      <c r="G83" s="56">
        <f>'[1]вспомогат'!I79</f>
        <v>26.24833545885738</v>
      </c>
      <c r="H83" s="55">
        <f>'[1]вспомогат'!J79</f>
        <v>-897871977.1699998</v>
      </c>
      <c r="I83" s="56">
        <f>'[1]вспомогат'!K79</f>
        <v>91.5124841479545</v>
      </c>
      <c r="J83" s="55">
        <f>'[1]вспомогат'!L79</f>
        <v>-670131411.7899998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08.08.2019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2019-08-09T07:03:16Z</dcterms:created>
  <dcterms:modified xsi:type="dcterms:W3CDTF">2019-08-09T07:03:44Z</dcterms:modified>
  <cp:category/>
  <cp:version/>
  <cp:contentType/>
  <cp:contentStatus/>
</cp:coreProperties>
</file>