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<sst xmlns="http://schemas.openxmlformats.org/spreadsheetml/2006/main" count="91" uniqueCount="86">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</sst>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08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01.08.2019</v>
          </cell>
        </row>
        <row r="6">
          <cell r="G6" t="str">
            <v>Фактично надійшло на 01.08.2019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2359833700</v>
          </cell>
          <cell r="C10">
            <v>1556231810</v>
          </cell>
          <cell r="D10">
            <v>369217740</v>
          </cell>
          <cell r="G10">
            <v>1184000206.34</v>
          </cell>
          <cell r="H10">
            <v>3049404.629999876</v>
          </cell>
          <cell r="I10">
            <v>0.8259095649087382</v>
          </cell>
          <cell r="J10">
            <v>-366168335.3700001</v>
          </cell>
          <cell r="K10">
            <v>76.08122380816775</v>
          </cell>
          <cell r="L10">
            <v>-372231603.6600001</v>
          </cell>
        </row>
        <row r="11">
          <cell r="B11">
            <v>5624000000</v>
          </cell>
          <cell r="C11">
            <v>3620500000</v>
          </cell>
          <cell r="D11">
            <v>429300000</v>
          </cell>
          <cell r="G11">
            <v>3269612234.14</v>
          </cell>
          <cell r="H11">
            <v>9357374.029999733</v>
          </cell>
          <cell r="I11">
            <v>2.1796818145818153</v>
          </cell>
          <cell r="J11">
            <v>-419942625.97000027</v>
          </cell>
          <cell r="K11">
            <v>90.30830642563181</v>
          </cell>
          <cell r="L11">
            <v>-350887765.86000013</v>
          </cell>
        </row>
        <row r="12">
          <cell r="B12">
            <v>458575300</v>
          </cell>
          <cell r="C12">
            <v>296018633</v>
          </cell>
          <cell r="D12">
            <v>43940853</v>
          </cell>
          <cell r="G12">
            <v>264663805.69</v>
          </cell>
          <cell r="H12">
            <v>670379.8599999845</v>
          </cell>
          <cell r="I12">
            <v>1.5256414344072577</v>
          </cell>
          <cell r="J12">
            <v>-43270473.140000015</v>
          </cell>
          <cell r="K12">
            <v>89.40781970640342</v>
          </cell>
          <cell r="L12">
            <v>-31354827.310000002</v>
          </cell>
        </row>
        <row r="13">
          <cell r="B13">
            <v>593758530</v>
          </cell>
          <cell r="C13">
            <v>419270829</v>
          </cell>
          <cell r="D13">
            <v>44570121</v>
          </cell>
          <cell r="G13">
            <v>407823290.97</v>
          </cell>
          <cell r="H13">
            <v>1806106.2100000381</v>
          </cell>
          <cell r="I13">
            <v>4.052280248465196</v>
          </cell>
          <cell r="J13">
            <v>-42764014.78999996</v>
          </cell>
          <cell r="K13">
            <v>97.26965549754478</v>
          </cell>
          <cell r="L13">
            <v>-11447538.029999971</v>
          </cell>
        </row>
        <row r="14">
          <cell r="B14">
            <v>612987000</v>
          </cell>
          <cell r="C14">
            <v>410443500</v>
          </cell>
          <cell r="D14">
            <v>51876000</v>
          </cell>
          <cell r="G14">
            <v>362412812.19</v>
          </cell>
          <cell r="H14">
            <v>832387.0299999714</v>
          </cell>
          <cell r="I14">
            <v>1.604570572133494</v>
          </cell>
          <cell r="J14">
            <v>-51043612.97000003</v>
          </cell>
          <cell r="K14">
            <v>88.29785638949087</v>
          </cell>
          <cell r="L14">
            <v>-48030687.81</v>
          </cell>
        </row>
        <row r="15">
          <cell r="B15">
            <v>89482700</v>
          </cell>
          <cell r="C15">
            <v>61848400</v>
          </cell>
          <cell r="D15">
            <v>7288800</v>
          </cell>
          <cell r="G15">
            <v>56851457.81</v>
          </cell>
          <cell r="H15">
            <v>129675.15000000596</v>
          </cell>
          <cell r="I15">
            <v>1.779101498189084</v>
          </cell>
          <cell r="J15">
            <v>-7159124.849999994</v>
          </cell>
          <cell r="K15">
            <v>91.92066053446815</v>
          </cell>
          <cell r="L15">
            <v>-4996942.189999998</v>
          </cell>
        </row>
        <row r="16">
          <cell r="B16">
            <v>38843304</v>
          </cell>
          <cell r="C16">
            <v>21488756</v>
          </cell>
          <cell r="D16">
            <v>4985539</v>
          </cell>
          <cell r="G16">
            <v>16892025.2</v>
          </cell>
          <cell r="H16">
            <v>56994.5</v>
          </cell>
          <cell r="I16">
            <v>1.1431963524906736</v>
          </cell>
          <cell r="J16">
            <v>-4928544.5</v>
          </cell>
          <cell r="K16">
            <v>78.60866957584702</v>
          </cell>
          <cell r="L16">
            <v>-4596730.800000001</v>
          </cell>
        </row>
        <row r="17">
          <cell r="B17">
            <v>301831507</v>
          </cell>
          <cell r="C17">
            <v>184421790</v>
          </cell>
          <cell r="D17">
            <v>23234747</v>
          </cell>
          <cell r="G17">
            <v>192414147.49</v>
          </cell>
          <cell r="H17">
            <v>672728.7800000012</v>
          </cell>
          <cell r="I17">
            <v>2.8953565967385018</v>
          </cell>
          <cell r="J17">
            <v>-22562018.22</v>
          </cell>
          <cell r="K17">
            <v>104.33373816076723</v>
          </cell>
          <cell r="L17">
            <v>7992357.49000001</v>
          </cell>
        </row>
        <row r="18">
          <cell r="B18">
            <v>120000</v>
          </cell>
          <cell r="C18">
            <v>78000</v>
          </cell>
          <cell r="D18">
            <v>9200</v>
          </cell>
          <cell r="G18">
            <v>57175.44</v>
          </cell>
          <cell r="H18">
            <v>480</v>
          </cell>
          <cell r="I18">
            <v>5.217391304347826</v>
          </cell>
          <cell r="J18">
            <v>-8720</v>
          </cell>
          <cell r="K18">
            <v>73.30184615384616</v>
          </cell>
          <cell r="L18">
            <v>-20824.559999999998</v>
          </cell>
        </row>
        <row r="19">
          <cell r="B19">
            <v>5855500</v>
          </cell>
          <cell r="C19">
            <v>3819766</v>
          </cell>
          <cell r="D19">
            <v>1264948</v>
          </cell>
          <cell r="G19">
            <v>2732675.92</v>
          </cell>
          <cell r="H19">
            <v>50541.48999999976</v>
          </cell>
          <cell r="I19">
            <v>3.9955389470555116</v>
          </cell>
          <cell r="J19">
            <v>-1214406.5100000002</v>
          </cell>
          <cell r="K19">
            <v>71.5404011659353</v>
          </cell>
          <cell r="L19">
            <v>-1087090.08</v>
          </cell>
        </row>
        <row r="20">
          <cell r="B20">
            <v>129671912</v>
          </cell>
          <cell r="C20">
            <v>80820282</v>
          </cell>
          <cell r="D20">
            <v>15682054</v>
          </cell>
          <cell r="G20">
            <v>74592672.94</v>
          </cell>
          <cell r="H20">
            <v>195504.6700000018</v>
          </cell>
          <cell r="I20">
            <v>1.2466776992350734</v>
          </cell>
          <cell r="J20">
            <v>-15486549.329999998</v>
          </cell>
          <cell r="K20">
            <v>92.29449724018532</v>
          </cell>
          <cell r="L20">
            <v>-6227609.060000002</v>
          </cell>
        </row>
        <row r="21">
          <cell r="B21">
            <v>35201370</v>
          </cell>
          <cell r="C21">
            <v>21492830</v>
          </cell>
          <cell r="D21">
            <v>4047650</v>
          </cell>
          <cell r="G21">
            <v>20490202.66</v>
          </cell>
          <cell r="H21">
            <v>41705.62000000104</v>
          </cell>
          <cell r="I21">
            <v>1.0303662619050817</v>
          </cell>
          <cell r="J21">
            <v>-4005944.379999999</v>
          </cell>
          <cell r="K21">
            <v>95.33506132044965</v>
          </cell>
          <cell r="L21">
            <v>-1002627.3399999999</v>
          </cell>
        </row>
        <row r="22">
          <cell r="B22">
            <v>61338766</v>
          </cell>
          <cell r="C22">
            <v>39116698</v>
          </cell>
          <cell r="D22">
            <v>4258235</v>
          </cell>
          <cell r="G22">
            <v>36316582.5</v>
          </cell>
          <cell r="H22">
            <v>159810.47999999672</v>
          </cell>
          <cell r="I22">
            <v>3.752974647946784</v>
          </cell>
          <cell r="J22">
            <v>-4098424.5200000033</v>
          </cell>
          <cell r="K22">
            <v>92.84163632625638</v>
          </cell>
          <cell r="L22">
            <v>-2800115.5</v>
          </cell>
        </row>
        <row r="23">
          <cell r="B23">
            <v>4372967</v>
          </cell>
          <cell r="C23">
            <v>2057510</v>
          </cell>
          <cell r="D23">
            <v>401550</v>
          </cell>
          <cell r="G23">
            <v>2092555.53</v>
          </cell>
          <cell r="H23">
            <v>12315.350000000093</v>
          </cell>
          <cell r="I23">
            <v>3.0669530569045182</v>
          </cell>
          <cell r="J23">
            <v>-389234.6499999999</v>
          </cell>
          <cell r="K23">
            <v>101.7032981613698</v>
          </cell>
          <cell r="L23">
            <v>35045.53000000003</v>
          </cell>
        </row>
        <row r="24">
          <cell r="B24">
            <v>40123374</v>
          </cell>
          <cell r="C24">
            <v>23408476</v>
          </cell>
          <cell r="D24">
            <v>4998284</v>
          </cell>
          <cell r="G24">
            <v>22142420.4</v>
          </cell>
          <cell r="H24">
            <v>103645.75999999791</v>
          </cell>
          <cell r="I24">
            <v>2.0736268687413104</v>
          </cell>
          <cell r="J24">
            <v>-4894638.240000002</v>
          </cell>
          <cell r="K24">
            <v>94.59146507444568</v>
          </cell>
          <cell r="L24">
            <v>-1266055.6000000015</v>
          </cell>
        </row>
        <row r="25">
          <cell r="B25">
            <v>118139071</v>
          </cell>
          <cell r="C25">
            <v>75198306</v>
          </cell>
          <cell r="D25">
            <v>13928201</v>
          </cell>
          <cell r="G25">
            <v>68634435.41</v>
          </cell>
          <cell r="H25">
            <v>406419.2199999988</v>
          </cell>
          <cell r="I25">
            <v>2.9179591822375253</v>
          </cell>
          <cell r="J25">
            <v>-13521781.780000001</v>
          </cell>
          <cell r="K25">
            <v>91.27125205453432</v>
          </cell>
          <cell r="L25">
            <v>-6563870.590000004</v>
          </cell>
        </row>
        <row r="26">
          <cell r="B26">
            <v>7375105</v>
          </cell>
          <cell r="C26">
            <v>4613380</v>
          </cell>
          <cell r="D26">
            <v>617965</v>
          </cell>
          <cell r="G26">
            <v>4286122.65</v>
          </cell>
          <cell r="H26">
            <v>2632.820000000298</v>
          </cell>
          <cell r="I26">
            <v>0.4260467825848224</v>
          </cell>
          <cell r="J26">
            <v>-615332.1799999997</v>
          </cell>
          <cell r="K26">
            <v>92.90634307167413</v>
          </cell>
          <cell r="L26">
            <v>-327257.3499999996</v>
          </cell>
        </row>
        <row r="27">
          <cell r="B27">
            <v>67316188</v>
          </cell>
          <cell r="C27">
            <v>41731702</v>
          </cell>
          <cell r="D27">
            <v>7484483</v>
          </cell>
          <cell r="G27">
            <v>35982086.57</v>
          </cell>
          <cell r="H27">
            <v>523303.2599999979</v>
          </cell>
          <cell r="I27">
            <v>6.991842455918437</v>
          </cell>
          <cell r="J27">
            <v>-6961179.740000002</v>
          </cell>
          <cell r="K27">
            <v>86.22242766422515</v>
          </cell>
          <cell r="L27">
            <v>-5749615.43</v>
          </cell>
        </row>
        <row r="28">
          <cell r="B28">
            <v>119900</v>
          </cell>
          <cell r="C28">
            <v>100450</v>
          </cell>
          <cell r="D28">
            <v>4250</v>
          </cell>
          <cell r="G28">
            <v>97342.23</v>
          </cell>
          <cell r="H28">
            <v>0</v>
          </cell>
          <cell r="I28">
            <v>0</v>
          </cell>
          <cell r="J28">
            <v>-4250</v>
          </cell>
          <cell r="K28">
            <v>96.90615231458438</v>
          </cell>
          <cell r="L28">
            <v>-3107.770000000004</v>
          </cell>
        </row>
        <row r="29">
          <cell r="B29">
            <v>204417092</v>
          </cell>
          <cell r="C29">
            <v>135256060</v>
          </cell>
          <cell r="D29">
            <v>18109429</v>
          </cell>
          <cell r="G29">
            <v>123554324.53</v>
          </cell>
          <cell r="H29">
            <v>347150.3299999982</v>
          </cell>
          <cell r="I29">
            <v>1.9169590051679608</v>
          </cell>
          <cell r="J29">
            <v>-17762278.67</v>
          </cell>
          <cell r="K29">
            <v>91.34845753306729</v>
          </cell>
          <cell r="L29">
            <v>-11701735.469999999</v>
          </cell>
        </row>
        <row r="30">
          <cell r="B30">
            <v>25793163</v>
          </cell>
          <cell r="C30">
            <v>19298837</v>
          </cell>
          <cell r="D30">
            <v>4756168</v>
          </cell>
          <cell r="G30">
            <v>15812810.71</v>
          </cell>
          <cell r="H30">
            <v>272924.48000000045</v>
          </cell>
          <cell r="I30">
            <v>5.738327157493185</v>
          </cell>
          <cell r="J30">
            <v>-4483243.52</v>
          </cell>
          <cell r="K30">
            <v>81.93659913289076</v>
          </cell>
          <cell r="L30">
            <v>-3486026.289999999</v>
          </cell>
        </row>
        <row r="31">
          <cell r="B31">
            <v>40297109</v>
          </cell>
          <cell r="C31">
            <v>23240448</v>
          </cell>
          <cell r="D31">
            <v>4287679</v>
          </cell>
          <cell r="G31">
            <v>19317456.16</v>
          </cell>
          <cell r="H31">
            <v>124400.69000000134</v>
          </cell>
          <cell r="I31">
            <v>2.9013526898818998</v>
          </cell>
          <cell r="J31">
            <v>-4163278.3099999987</v>
          </cell>
          <cell r="K31">
            <v>83.11998185232919</v>
          </cell>
          <cell r="L31">
            <v>-3922991.84</v>
          </cell>
        </row>
        <row r="32">
          <cell r="B32">
            <v>40547165</v>
          </cell>
          <cell r="C32">
            <v>28010211</v>
          </cell>
          <cell r="D32">
            <v>6048200</v>
          </cell>
          <cell r="G32">
            <v>25459601.9</v>
          </cell>
          <cell r="H32">
            <v>96540.41999999806</v>
          </cell>
          <cell r="I32">
            <v>1.5961843193015783</v>
          </cell>
          <cell r="J32">
            <v>-5951659.580000002</v>
          </cell>
          <cell r="K32">
            <v>90.89400254785656</v>
          </cell>
          <cell r="L32">
            <v>-2550609.1000000015</v>
          </cell>
        </row>
        <row r="33">
          <cell r="B33">
            <v>77126065</v>
          </cell>
          <cell r="C33">
            <v>47344949</v>
          </cell>
          <cell r="D33">
            <v>9944565</v>
          </cell>
          <cell r="G33">
            <v>40611125.99</v>
          </cell>
          <cell r="H33">
            <v>126643.6400000006</v>
          </cell>
          <cell r="I33">
            <v>1.2734960252157896</v>
          </cell>
          <cell r="J33">
            <v>-9817921.36</v>
          </cell>
          <cell r="K33">
            <v>85.77710367794461</v>
          </cell>
          <cell r="L33">
            <v>-6733823.009999998</v>
          </cell>
        </row>
        <row r="34">
          <cell r="B34">
            <v>340000</v>
          </cell>
          <cell r="C34">
            <v>245500</v>
          </cell>
          <cell r="D34">
            <v>29500</v>
          </cell>
          <cell r="G34">
            <v>158390.01</v>
          </cell>
          <cell r="H34">
            <v>876.0500000000175</v>
          </cell>
          <cell r="I34">
            <v>2.9696610169492117</v>
          </cell>
          <cell r="J34">
            <v>-28623.949999999983</v>
          </cell>
          <cell r="K34">
            <v>64.51731568228107</v>
          </cell>
          <cell r="L34">
            <v>-87109.98999999999</v>
          </cell>
        </row>
        <row r="35">
          <cell r="B35">
            <v>8467600</v>
          </cell>
          <cell r="C35">
            <v>5312186</v>
          </cell>
          <cell r="D35">
            <v>1275622</v>
          </cell>
          <cell r="G35">
            <v>4147888.11</v>
          </cell>
          <cell r="H35">
            <v>20037.87999999989</v>
          </cell>
          <cell r="I35">
            <v>1.5708321117070643</v>
          </cell>
          <cell r="J35">
            <v>-1255584.12</v>
          </cell>
          <cell r="K35">
            <v>78.08250897088317</v>
          </cell>
          <cell r="L35">
            <v>-1164297.8900000001</v>
          </cell>
        </row>
        <row r="36">
          <cell r="B36">
            <v>17534076</v>
          </cell>
          <cell r="C36">
            <v>10479431</v>
          </cell>
          <cell r="D36">
            <v>2823441</v>
          </cell>
          <cell r="G36">
            <v>9327404.12</v>
          </cell>
          <cell r="H36">
            <v>44942.29999999888</v>
          </cell>
          <cell r="I36">
            <v>1.591756300202444</v>
          </cell>
          <cell r="J36">
            <v>-2778498.700000001</v>
          </cell>
          <cell r="K36">
            <v>89.00678023453753</v>
          </cell>
          <cell r="L36">
            <v>-1152026.8800000008</v>
          </cell>
        </row>
        <row r="37">
          <cell r="B37">
            <v>47836800</v>
          </cell>
          <cell r="C37">
            <v>32267409</v>
          </cell>
          <cell r="D37">
            <v>6129643</v>
          </cell>
          <cell r="G37">
            <v>26276437.93</v>
          </cell>
          <cell r="H37">
            <v>122767.78000000119</v>
          </cell>
          <cell r="I37">
            <v>2.002853673533698</v>
          </cell>
          <cell r="J37">
            <v>-6006875.219999999</v>
          </cell>
          <cell r="K37">
            <v>81.4333680463777</v>
          </cell>
          <cell r="L37">
            <v>-5990971.07</v>
          </cell>
        </row>
        <row r="38">
          <cell r="B38">
            <v>22852064</v>
          </cell>
          <cell r="C38">
            <v>14679865</v>
          </cell>
          <cell r="D38">
            <v>3571188</v>
          </cell>
          <cell r="G38">
            <v>13098586.33</v>
          </cell>
          <cell r="H38">
            <v>94451.66999999993</v>
          </cell>
          <cell r="I38">
            <v>2.6448249154063</v>
          </cell>
          <cell r="J38">
            <v>-3476736.33</v>
          </cell>
          <cell r="K38">
            <v>89.22824787557651</v>
          </cell>
          <cell r="L38">
            <v>-1581278.67</v>
          </cell>
        </row>
        <row r="39">
          <cell r="B39">
            <v>22000000</v>
          </cell>
          <cell r="C39">
            <v>11829435</v>
          </cell>
          <cell r="D39">
            <v>2433350</v>
          </cell>
          <cell r="G39">
            <v>9795427.61</v>
          </cell>
          <cell r="H39">
            <v>11925.309999998659</v>
          </cell>
          <cell r="I39">
            <v>0.49007787617887516</v>
          </cell>
          <cell r="J39">
            <v>-2421424.6900000013</v>
          </cell>
          <cell r="K39">
            <v>82.80554067037014</v>
          </cell>
          <cell r="L39">
            <v>-2034007.3900000006</v>
          </cell>
        </row>
        <row r="40">
          <cell r="B40">
            <v>19385265</v>
          </cell>
          <cell r="C40">
            <v>10896940</v>
          </cell>
          <cell r="D40">
            <v>2078570</v>
          </cell>
          <cell r="G40">
            <v>8456838.52</v>
          </cell>
          <cell r="H40">
            <v>42016.71999999881</v>
          </cell>
          <cell r="I40">
            <v>2.0214243446214852</v>
          </cell>
          <cell r="J40">
            <v>-2036553.2800000012</v>
          </cell>
          <cell r="K40">
            <v>77.60746154425003</v>
          </cell>
          <cell r="L40">
            <v>-2440101.4800000004</v>
          </cell>
        </row>
        <row r="41">
          <cell r="B41">
            <v>20676672</v>
          </cell>
          <cell r="C41">
            <v>13698393</v>
          </cell>
          <cell r="D41">
            <v>2922303</v>
          </cell>
          <cell r="G41">
            <v>11188278.34</v>
          </cell>
          <cell r="H41">
            <v>43655.97000000067</v>
          </cell>
          <cell r="I41">
            <v>1.4938892373583665</v>
          </cell>
          <cell r="J41">
            <v>-2878647.0299999993</v>
          </cell>
          <cell r="K41">
            <v>81.67584577256616</v>
          </cell>
          <cell r="L41">
            <v>-2510114.66</v>
          </cell>
        </row>
        <row r="42">
          <cell r="B42">
            <v>33735724</v>
          </cell>
          <cell r="C42">
            <v>21335501</v>
          </cell>
          <cell r="D42">
            <v>2287831</v>
          </cell>
          <cell r="G42">
            <v>19083814.28</v>
          </cell>
          <cell r="H42">
            <v>28562.990000002086</v>
          </cell>
          <cell r="I42">
            <v>1.2484746469473527</v>
          </cell>
          <cell r="J42">
            <v>-2259268.009999998</v>
          </cell>
          <cell r="K42">
            <v>89.44629085579008</v>
          </cell>
          <cell r="L42">
            <v>-2251686.719999999</v>
          </cell>
        </row>
        <row r="43">
          <cell r="B43">
            <v>58254662</v>
          </cell>
          <cell r="C43">
            <v>35260601</v>
          </cell>
          <cell r="D43">
            <v>4130529</v>
          </cell>
          <cell r="G43">
            <v>33978999.91</v>
          </cell>
          <cell r="H43">
            <v>118225.18999999762</v>
          </cell>
          <cell r="I43">
            <v>2.8622287847391368</v>
          </cell>
          <cell r="J43">
            <v>-4012303.8100000024</v>
          </cell>
          <cell r="K43">
            <v>96.36534530423914</v>
          </cell>
          <cell r="L43">
            <v>-1281601.0900000036</v>
          </cell>
        </row>
        <row r="44">
          <cell r="B44">
            <v>27882674</v>
          </cell>
          <cell r="C44">
            <v>19990274</v>
          </cell>
          <cell r="D44">
            <v>5709800</v>
          </cell>
          <cell r="G44">
            <v>16082903.81</v>
          </cell>
          <cell r="H44">
            <v>47643.58999999985</v>
          </cell>
          <cell r="I44">
            <v>0.8344178430067578</v>
          </cell>
          <cell r="J44">
            <v>-5662156.41</v>
          </cell>
          <cell r="K44">
            <v>80.45364365691036</v>
          </cell>
          <cell r="L44">
            <v>-3907370.1899999995</v>
          </cell>
        </row>
        <row r="45">
          <cell r="B45">
            <v>29100000</v>
          </cell>
          <cell r="C45">
            <v>17499676</v>
          </cell>
          <cell r="D45">
            <v>2771470</v>
          </cell>
          <cell r="G45">
            <v>16356193.3</v>
          </cell>
          <cell r="H45">
            <v>35441.53000000119</v>
          </cell>
          <cell r="I45">
            <v>1.2787989767163703</v>
          </cell>
          <cell r="J45">
            <v>-2736028.469999999</v>
          </cell>
          <cell r="K45">
            <v>93.46569216481494</v>
          </cell>
          <cell r="L45">
            <v>-1143482.6999999993</v>
          </cell>
        </row>
        <row r="46">
          <cell r="B46">
            <v>10873522</v>
          </cell>
          <cell r="C46">
            <v>7483824</v>
          </cell>
          <cell r="D46">
            <v>1091577</v>
          </cell>
          <cell r="G46">
            <v>6618398.21</v>
          </cell>
          <cell r="H46">
            <v>22634.94000000041</v>
          </cell>
          <cell r="I46">
            <v>2.073599938437729</v>
          </cell>
          <cell r="J46">
            <v>-1068942.0599999996</v>
          </cell>
          <cell r="K46">
            <v>88.43604833571715</v>
          </cell>
          <cell r="L46">
            <v>-865425.79</v>
          </cell>
        </row>
        <row r="47">
          <cell r="B47">
            <v>10106915</v>
          </cell>
          <cell r="C47">
            <v>5974101</v>
          </cell>
          <cell r="D47">
            <v>1418427</v>
          </cell>
          <cell r="G47">
            <v>5486090.54</v>
          </cell>
          <cell r="H47">
            <v>45620.169999999925</v>
          </cell>
          <cell r="I47">
            <v>3.216250818688584</v>
          </cell>
          <cell r="J47">
            <v>-1372806.83</v>
          </cell>
          <cell r="K47">
            <v>91.83123184559484</v>
          </cell>
          <cell r="L47">
            <v>-488010.45999999996</v>
          </cell>
        </row>
        <row r="48">
          <cell r="B48">
            <v>14945723</v>
          </cell>
          <cell r="C48">
            <v>10930517</v>
          </cell>
          <cell r="D48">
            <v>3712989</v>
          </cell>
          <cell r="G48">
            <v>7558407.09</v>
          </cell>
          <cell r="H48">
            <v>41526.919999999925</v>
          </cell>
          <cell r="I48">
            <v>1.118422920186403</v>
          </cell>
          <cell r="J48">
            <v>-3671462.08</v>
          </cell>
          <cell r="K48">
            <v>69.1495845073019</v>
          </cell>
          <cell r="L48">
            <v>-3372109.91</v>
          </cell>
        </row>
        <row r="49">
          <cell r="B49">
            <v>29596100</v>
          </cell>
          <cell r="C49">
            <v>15845993</v>
          </cell>
          <cell r="D49">
            <v>3152590</v>
          </cell>
          <cell r="G49">
            <v>12944725.41</v>
          </cell>
          <cell r="H49">
            <v>12003.5</v>
          </cell>
          <cell r="I49">
            <v>0.3807504305983334</v>
          </cell>
          <cell r="J49">
            <v>-3140586.5</v>
          </cell>
          <cell r="K49">
            <v>81.69084392502256</v>
          </cell>
          <cell r="L49">
            <v>-2901267.59</v>
          </cell>
        </row>
        <row r="50">
          <cell r="B50">
            <v>11613200</v>
          </cell>
          <cell r="C50">
            <v>5154000</v>
          </cell>
          <cell r="D50">
            <v>1099100</v>
          </cell>
          <cell r="G50">
            <v>5882575.46</v>
          </cell>
          <cell r="H50">
            <v>21113.87000000011</v>
          </cell>
          <cell r="I50">
            <v>1.9210144663815951</v>
          </cell>
          <cell r="J50">
            <v>-1077986.13</v>
          </cell>
          <cell r="K50">
            <v>114.1361168024835</v>
          </cell>
          <cell r="L50">
            <v>728575.46</v>
          </cell>
        </row>
        <row r="51">
          <cell r="B51">
            <v>9375400</v>
          </cell>
          <cell r="C51">
            <v>5496554</v>
          </cell>
          <cell r="D51">
            <v>672650</v>
          </cell>
          <cell r="G51">
            <v>5049605.09</v>
          </cell>
          <cell r="H51">
            <v>3190.75</v>
          </cell>
          <cell r="I51">
            <v>0.4743551624173047</v>
          </cell>
          <cell r="J51">
            <v>-669459.25</v>
          </cell>
          <cell r="K51">
            <v>91.86856146596575</v>
          </cell>
          <cell r="L51">
            <v>-446948.91000000015</v>
          </cell>
        </row>
        <row r="52">
          <cell r="B52">
            <v>58668275</v>
          </cell>
          <cell r="C52">
            <v>38791820</v>
          </cell>
          <cell r="D52">
            <v>7578618</v>
          </cell>
          <cell r="G52">
            <v>35008403.96</v>
          </cell>
          <cell r="H52">
            <v>129315.80000000447</v>
          </cell>
          <cell r="I52">
            <v>1.7063242928988434</v>
          </cell>
          <cell r="J52">
            <v>-7449302.1999999955</v>
          </cell>
          <cell r="K52">
            <v>90.24687153116302</v>
          </cell>
          <cell r="L52">
            <v>-3783416.039999999</v>
          </cell>
        </row>
        <row r="53">
          <cell r="B53">
            <v>80417456</v>
          </cell>
          <cell r="C53">
            <v>52160506</v>
          </cell>
          <cell r="D53">
            <v>7895520</v>
          </cell>
          <cell r="G53">
            <v>46832932.84</v>
          </cell>
          <cell r="H53">
            <v>46127.43000000715</v>
          </cell>
          <cell r="I53">
            <v>0.5842228250958411</v>
          </cell>
          <cell r="J53">
            <v>-7849392.569999993</v>
          </cell>
          <cell r="K53">
            <v>89.7861934851629</v>
          </cell>
          <cell r="L53">
            <v>-5327573.159999996</v>
          </cell>
        </row>
        <row r="54">
          <cell r="B54">
            <v>39358200</v>
          </cell>
          <cell r="C54">
            <v>25920800</v>
          </cell>
          <cell r="D54">
            <v>5835700</v>
          </cell>
          <cell r="G54">
            <v>18185495.6</v>
          </cell>
          <cell r="H54">
            <v>69456.42000000179</v>
          </cell>
          <cell r="I54">
            <v>1.190198605137375</v>
          </cell>
          <cell r="J54">
            <v>-5766243.579999998</v>
          </cell>
          <cell r="K54">
            <v>70.15792568130614</v>
          </cell>
          <cell r="L54">
            <v>-7735304.3999999985</v>
          </cell>
        </row>
        <row r="55">
          <cell r="B55">
            <v>65896600</v>
          </cell>
          <cell r="C55">
            <v>39411500</v>
          </cell>
          <cell r="D55">
            <v>7435800</v>
          </cell>
          <cell r="G55">
            <v>37594765.65</v>
          </cell>
          <cell r="H55">
            <v>181878.40999999642</v>
          </cell>
          <cell r="I55">
            <v>2.4459830818472312</v>
          </cell>
          <cell r="J55">
            <v>-7253921.590000004</v>
          </cell>
          <cell r="K55">
            <v>95.39034456947844</v>
          </cell>
          <cell r="L55">
            <v>-1816734.3500000015</v>
          </cell>
        </row>
        <row r="56">
          <cell r="B56">
            <v>83650000</v>
          </cell>
          <cell r="C56">
            <v>53857800</v>
          </cell>
          <cell r="D56">
            <v>8288250</v>
          </cell>
          <cell r="G56">
            <v>44182799.29</v>
          </cell>
          <cell r="H56">
            <v>139567.0799999982</v>
          </cell>
          <cell r="I56">
            <v>1.6839149398244286</v>
          </cell>
          <cell r="J56">
            <v>-8148682.920000002</v>
          </cell>
          <cell r="K56">
            <v>82.03602688932708</v>
          </cell>
          <cell r="L56">
            <v>-9675000.71</v>
          </cell>
        </row>
        <row r="57">
          <cell r="B57">
            <v>14153811</v>
          </cell>
          <cell r="C57">
            <v>8263681</v>
          </cell>
          <cell r="D57">
            <v>1385640</v>
          </cell>
          <cell r="G57">
            <v>7423362.27</v>
          </cell>
          <cell r="H57">
            <v>19468.52999999933</v>
          </cell>
          <cell r="I57">
            <v>1.4050207846193332</v>
          </cell>
          <cell r="J57">
            <v>-1366171.4700000007</v>
          </cell>
          <cell r="K57">
            <v>89.8311814069299</v>
          </cell>
          <cell r="L57">
            <v>-840318.7300000004</v>
          </cell>
        </row>
        <row r="58">
          <cell r="B58">
            <v>62741500</v>
          </cell>
          <cell r="C58">
            <v>41176441</v>
          </cell>
          <cell r="D58">
            <v>6420770</v>
          </cell>
          <cell r="G58">
            <v>35099578.61</v>
          </cell>
          <cell r="H58">
            <v>231895.2800000012</v>
          </cell>
          <cell r="I58">
            <v>3.6116428403447123</v>
          </cell>
          <cell r="J58">
            <v>-6188874.719999999</v>
          </cell>
          <cell r="K58">
            <v>85.24189501953313</v>
          </cell>
          <cell r="L58">
            <v>-6076862.390000001</v>
          </cell>
        </row>
        <row r="59">
          <cell r="B59">
            <v>19733200</v>
          </cell>
          <cell r="C59">
            <v>12065162</v>
          </cell>
          <cell r="D59">
            <v>1892638</v>
          </cell>
          <cell r="G59">
            <v>12539394.65</v>
          </cell>
          <cell r="H59">
            <v>22113.29000000097</v>
          </cell>
          <cell r="I59">
            <v>1.1683845510869468</v>
          </cell>
          <cell r="J59">
            <v>-1870524.709999999</v>
          </cell>
          <cell r="K59">
            <v>103.93059496424499</v>
          </cell>
          <cell r="L59">
            <v>474232.6500000004</v>
          </cell>
        </row>
        <row r="60">
          <cell r="B60">
            <v>14946530</v>
          </cell>
          <cell r="C60">
            <v>9023076</v>
          </cell>
          <cell r="D60">
            <v>1482951</v>
          </cell>
          <cell r="G60">
            <v>7453375.07</v>
          </cell>
          <cell r="H60">
            <v>4982.709999999963</v>
          </cell>
          <cell r="I60">
            <v>0.33599963855852033</v>
          </cell>
          <cell r="J60">
            <v>-1477968.29</v>
          </cell>
          <cell r="K60">
            <v>82.60348322456777</v>
          </cell>
          <cell r="L60">
            <v>-1569700.9299999997</v>
          </cell>
        </row>
        <row r="61">
          <cell r="B61">
            <v>11625000</v>
          </cell>
          <cell r="C61">
            <v>7860780</v>
          </cell>
          <cell r="D61">
            <v>2834740</v>
          </cell>
          <cell r="G61">
            <v>5831051.52</v>
          </cell>
          <cell r="H61">
            <v>34882.75999999978</v>
          </cell>
          <cell r="I61">
            <v>1.2305453057423177</v>
          </cell>
          <cell r="J61">
            <v>-2799857.24</v>
          </cell>
          <cell r="K61">
            <v>74.17904482761251</v>
          </cell>
          <cell r="L61">
            <v>-2029728.4800000004</v>
          </cell>
        </row>
        <row r="62">
          <cell r="B62">
            <v>14076930</v>
          </cell>
          <cell r="C62">
            <v>8835080</v>
          </cell>
          <cell r="D62">
            <v>3348941</v>
          </cell>
          <cell r="G62">
            <v>5652844.66</v>
          </cell>
          <cell r="H62">
            <v>73293.12000000011</v>
          </cell>
          <cell r="I62">
            <v>2.1885461702669624</v>
          </cell>
          <cell r="J62">
            <v>-3275647.88</v>
          </cell>
          <cell r="K62">
            <v>63.9818163502764</v>
          </cell>
          <cell r="L62">
            <v>-3182235.34</v>
          </cell>
        </row>
        <row r="63">
          <cell r="B63">
            <v>8978000</v>
          </cell>
          <cell r="C63">
            <v>4615596</v>
          </cell>
          <cell r="D63">
            <v>1108867</v>
          </cell>
          <cell r="G63">
            <v>3937462.89</v>
          </cell>
          <cell r="H63">
            <v>14175.25</v>
          </cell>
          <cell r="I63">
            <v>1.2783543923662621</v>
          </cell>
          <cell r="J63">
            <v>-1094691.75</v>
          </cell>
          <cell r="K63">
            <v>85.30778885327052</v>
          </cell>
          <cell r="L63">
            <v>-678133.1099999999</v>
          </cell>
        </row>
        <row r="64">
          <cell r="B64">
            <v>14009300</v>
          </cell>
          <cell r="C64">
            <v>9156650</v>
          </cell>
          <cell r="D64">
            <v>1658810</v>
          </cell>
          <cell r="G64">
            <v>8511789.89</v>
          </cell>
          <cell r="H64">
            <v>63168.19000000134</v>
          </cell>
          <cell r="I64">
            <v>3.8080425124035506</v>
          </cell>
          <cell r="J64">
            <v>-1595641.8099999987</v>
          </cell>
          <cell r="K64">
            <v>92.9574668683416</v>
          </cell>
          <cell r="L64">
            <v>-644860.1099999994</v>
          </cell>
        </row>
        <row r="65">
          <cell r="B65">
            <v>11237207</v>
          </cell>
          <cell r="C65">
            <v>7264991</v>
          </cell>
          <cell r="D65">
            <v>1270766</v>
          </cell>
          <cell r="G65">
            <v>5923045.5</v>
          </cell>
          <cell r="H65">
            <v>24423</v>
          </cell>
          <cell r="I65">
            <v>1.9219116658771167</v>
          </cell>
          <cell r="J65">
            <v>-1246343</v>
          </cell>
          <cell r="K65">
            <v>81.52860065483908</v>
          </cell>
          <cell r="L65">
            <v>-1341945.5</v>
          </cell>
        </row>
        <row r="66">
          <cell r="B66">
            <v>31701929</v>
          </cell>
          <cell r="C66">
            <v>20246715</v>
          </cell>
          <cell r="D66">
            <v>3645402</v>
          </cell>
          <cell r="G66">
            <v>19486956.86</v>
          </cell>
          <cell r="H66">
            <v>19451.419999998063</v>
          </cell>
          <cell r="I66">
            <v>0.5335877908663588</v>
          </cell>
          <cell r="J66">
            <v>-3625950.580000002</v>
          </cell>
          <cell r="K66">
            <v>96.2474992116005</v>
          </cell>
          <cell r="L66">
            <v>-759758.1400000006</v>
          </cell>
        </row>
        <row r="67">
          <cell r="B67">
            <v>63857200</v>
          </cell>
          <cell r="C67">
            <v>43270192</v>
          </cell>
          <cell r="D67">
            <v>7690071</v>
          </cell>
          <cell r="G67">
            <v>39157163.26</v>
          </cell>
          <cell r="H67">
            <v>223172.30999999493</v>
          </cell>
          <cell r="I67">
            <v>2.902083868926502</v>
          </cell>
          <cell r="J67">
            <v>-7466898.690000005</v>
          </cell>
          <cell r="K67">
            <v>90.49454474341135</v>
          </cell>
          <cell r="L67">
            <v>-4113028.740000002</v>
          </cell>
        </row>
        <row r="68">
          <cell r="B68">
            <v>94926444</v>
          </cell>
          <cell r="C68">
            <v>59198863</v>
          </cell>
          <cell r="D68">
            <v>12570437</v>
          </cell>
          <cell r="G68">
            <v>47956913.25</v>
          </cell>
          <cell r="H68">
            <v>321347.200000003</v>
          </cell>
          <cell r="I68">
            <v>2.55637254297526</v>
          </cell>
          <cell r="J68">
            <v>-12249089.799999997</v>
          </cell>
          <cell r="K68">
            <v>81.00985529063286</v>
          </cell>
          <cell r="L68">
            <v>-11241949.75</v>
          </cell>
        </row>
        <row r="69">
          <cell r="B69">
            <v>14752300</v>
          </cell>
          <cell r="C69">
            <v>9092830</v>
          </cell>
          <cell r="D69">
            <v>1384800</v>
          </cell>
          <cell r="G69">
            <v>8620018.62</v>
          </cell>
          <cell r="H69">
            <v>24390.629999998957</v>
          </cell>
          <cell r="I69">
            <v>1.7613106585787808</v>
          </cell>
          <cell r="J69">
            <v>-1360409.370000001</v>
          </cell>
          <cell r="K69">
            <v>94.80017354333029</v>
          </cell>
          <cell r="L69">
            <v>-472811.3800000008</v>
          </cell>
        </row>
        <row r="70">
          <cell r="B70">
            <v>8537665</v>
          </cell>
          <cell r="C70">
            <v>5756720</v>
          </cell>
          <cell r="D70">
            <v>876320</v>
          </cell>
          <cell r="G70">
            <v>5198988.33</v>
          </cell>
          <cell r="H70">
            <v>36661.330000000075</v>
          </cell>
          <cell r="I70">
            <v>4.183555094029587</v>
          </cell>
          <cell r="J70">
            <v>-839658.6699999999</v>
          </cell>
          <cell r="K70">
            <v>90.31164152503509</v>
          </cell>
          <cell r="L70">
            <v>-557731.6699999999</v>
          </cell>
        </row>
        <row r="71">
          <cell r="B71">
            <v>6311120</v>
          </cell>
          <cell r="C71">
            <v>3620175</v>
          </cell>
          <cell r="D71">
            <v>1113210</v>
          </cell>
          <cell r="G71">
            <v>3026436.38</v>
          </cell>
          <cell r="H71">
            <v>4176.779999999795</v>
          </cell>
          <cell r="I71">
            <v>0.3752014444713751</v>
          </cell>
          <cell r="J71">
            <v>-1109033.2200000002</v>
          </cell>
          <cell r="K71">
            <v>83.5991735206171</v>
          </cell>
          <cell r="L71">
            <v>-593738.6200000001</v>
          </cell>
        </row>
        <row r="72">
          <cell r="B72">
            <v>50431108</v>
          </cell>
          <cell r="C72">
            <v>30577352</v>
          </cell>
          <cell r="D72">
            <v>7068183</v>
          </cell>
          <cell r="G72">
            <v>29128016.28</v>
          </cell>
          <cell r="H72">
            <v>304627.4200000018</v>
          </cell>
          <cell r="I72">
            <v>4.3098405912806985</v>
          </cell>
          <cell r="J72">
            <v>-6763555.579999998</v>
          </cell>
          <cell r="K72">
            <v>95.26010061302888</v>
          </cell>
          <cell r="L72">
            <v>-1449335.7199999988</v>
          </cell>
        </row>
        <row r="73">
          <cell r="B73">
            <v>21593355</v>
          </cell>
          <cell r="C73">
            <v>14016570</v>
          </cell>
          <cell r="D73">
            <v>1485475</v>
          </cell>
          <cell r="G73">
            <v>13578713.35</v>
          </cell>
          <cell r="H73">
            <v>35351.039999999106</v>
          </cell>
          <cell r="I73">
            <v>2.3797802049848773</v>
          </cell>
          <cell r="J73">
            <v>-1450123.960000001</v>
          </cell>
          <cell r="K73">
            <v>96.87614979984403</v>
          </cell>
          <cell r="L73">
            <v>-437856.6500000004</v>
          </cell>
        </row>
        <row r="74">
          <cell r="B74">
            <v>7816950</v>
          </cell>
          <cell r="C74">
            <v>5165630</v>
          </cell>
          <cell r="D74">
            <v>872200</v>
          </cell>
          <cell r="G74">
            <v>5139988.71</v>
          </cell>
          <cell r="H74">
            <v>5152.570000000298</v>
          </cell>
          <cell r="I74">
            <v>0.5907555606512609</v>
          </cell>
          <cell r="J74">
            <v>-867047.4299999997</v>
          </cell>
          <cell r="K74">
            <v>99.50361737096927</v>
          </cell>
          <cell r="L74">
            <v>-25641.290000000037</v>
          </cell>
        </row>
        <row r="75">
          <cell r="B75">
            <v>9216152</v>
          </cell>
          <cell r="C75">
            <v>5384808</v>
          </cell>
          <cell r="D75">
            <v>888691</v>
          </cell>
          <cell r="G75">
            <v>3739622.67</v>
          </cell>
          <cell r="H75">
            <v>28770.97999999998</v>
          </cell>
          <cell r="I75">
            <v>3.237455988639469</v>
          </cell>
          <cell r="J75">
            <v>-859920.02</v>
          </cell>
          <cell r="K75">
            <v>69.44765105831071</v>
          </cell>
          <cell r="L75">
            <v>-1645185.33</v>
          </cell>
        </row>
        <row r="76">
          <cell r="B76">
            <v>7200042</v>
          </cell>
          <cell r="C76">
            <v>4218282</v>
          </cell>
          <cell r="D76">
            <v>981554</v>
          </cell>
          <cell r="G76">
            <v>5204240.85</v>
          </cell>
          <cell r="H76">
            <v>11877.290000000037</v>
          </cell>
          <cell r="I76">
            <v>1.2100495744503141</v>
          </cell>
          <cell r="J76">
            <v>-969676.71</v>
          </cell>
          <cell r="K76">
            <v>123.37346934131004</v>
          </cell>
          <cell r="L76">
            <v>985958.8499999996</v>
          </cell>
        </row>
        <row r="77">
          <cell r="B77">
            <v>15559117</v>
          </cell>
          <cell r="C77">
            <v>8411624</v>
          </cell>
          <cell r="D77">
            <v>1145734</v>
          </cell>
          <cell r="G77">
            <v>7963278.95</v>
          </cell>
          <cell r="H77">
            <v>29117.28000000026</v>
          </cell>
          <cell r="I77">
            <v>2.541364749584132</v>
          </cell>
          <cell r="J77">
            <v>-1116616.7199999997</v>
          </cell>
          <cell r="K77">
            <v>94.66993472366335</v>
          </cell>
          <cell r="L77">
            <v>-448345.0499999998</v>
          </cell>
        </row>
        <row r="78">
          <cell r="B78">
            <v>11419162</v>
          </cell>
          <cell r="C78">
            <v>7939793</v>
          </cell>
          <cell r="D78">
            <v>1698722</v>
          </cell>
          <cell r="G78">
            <v>7028311.43</v>
          </cell>
          <cell r="H78">
            <v>41163.330000000075</v>
          </cell>
          <cell r="I78">
            <v>2.423194024684444</v>
          </cell>
          <cell r="J78">
            <v>-1657558.67</v>
          </cell>
          <cell r="K78">
            <v>88.52008396188667</v>
          </cell>
          <cell r="L78">
            <v>-911481.5700000003</v>
          </cell>
        </row>
        <row r="79">
          <cell r="B79">
            <v>12174517738</v>
          </cell>
          <cell r="C79">
            <v>7895495260</v>
          </cell>
          <cell r="D79">
            <v>1217426051</v>
          </cell>
          <cell r="G79">
            <v>6927745486.779997</v>
          </cell>
          <cell r="H79">
            <v>21935712.39999962</v>
          </cell>
          <cell r="I79">
            <v>1.8018106629130788</v>
          </cell>
          <cell r="J79">
            <v>-1195490338.6000006</v>
          </cell>
          <cell r="K79">
            <v>87.74301368879546</v>
          </cell>
          <cell r="L79">
            <v>-967749773.2200003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01.08.2019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01.08.2019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1556231810</v>
      </c>
      <c r="D10" s="33">
        <f>'[1]вспомогат'!D10</f>
        <v>369217740</v>
      </c>
      <c r="E10" s="33">
        <f>'[1]вспомогат'!G10</f>
        <v>1184000206.34</v>
      </c>
      <c r="F10" s="33">
        <f>'[1]вспомогат'!H10</f>
        <v>3049404.629999876</v>
      </c>
      <c r="G10" s="34">
        <f>'[1]вспомогат'!I10</f>
        <v>0.8259095649087382</v>
      </c>
      <c r="H10" s="35">
        <f>'[1]вспомогат'!J10</f>
        <v>-366168335.3700001</v>
      </c>
      <c r="I10" s="36">
        <f>'[1]вспомогат'!K10</f>
        <v>76.08122380816775</v>
      </c>
      <c r="J10" s="37">
        <f>'[1]вспомогат'!L10</f>
        <v>-372231603.6600001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3620500000</v>
      </c>
      <c r="D12" s="38">
        <f>'[1]вспомогат'!D11</f>
        <v>429300000</v>
      </c>
      <c r="E12" s="33">
        <f>'[1]вспомогат'!G11</f>
        <v>3269612234.14</v>
      </c>
      <c r="F12" s="38">
        <f>'[1]вспомогат'!H11</f>
        <v>9357374.029999733</v>
      </c>
      <c r="G12" s="39">
        <f>'[1]вспомогат'!I11</f>
        <v>2.1796818145818153</v>
      </c>
      <c r="H12" s="35">
        <f>'[1]вспомогат'!J11</f>
        <v>-419942625.97000027</v>
      </c>
      <c r="I12" s="36">
        <f>'[1]вспомогат'!K11</f>
        <v>90.30830642563181</v>
      </c>
      <c r="J12" s="37">
        <f>'[1]вспомогат'!L11</f>
        <v>-350887765.86000013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296018633</v>
      </c>
      <c r="D13" s="38">
        <f>'[1]вспомогат'!D12</f>
        <v>43940853</v>
      </c>
      <c r="E13" s="33">
        <f>'[1]вспомогат'!G12</f>
        <v>264663805.69</v>
      </c>
      <c r="F13" s="38">
        <f>'[1]вспомогат'!H12</f>
        <v>670379.8599999845</v>
      </c>
      <c r="G13" s="39">
        <f>'[1]вспомогат'!I12</f>
        <v>1.5256414344072577</v>
      </c>
      <c r="H13" s="35">
        <f>'[1]вспомогат'!J12</f>
        <v>-43270473.140000015</v>
      </c>
      <c r="I13" s="36">
        <f>'[1]вспомогат'!K12</f>
        <v>89.40781970640342</v>
      </c>
      <c r="J13" s="37">
        <f>'[1]вспомогат'!L12</f>
        <v>-31354827.310000002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419270829</v>
      </c>
      <c r="D14" s="38">
        <f>'[1]вспомогат'!D13</f>
        <v>44570121</v>
      </c>
      <c r="E14" s="33">
        <f>'[1]вспомогат'!G13</f>
        <v>407823290.97</v>
      </c>
      <c r="F14" s="38">
        <f>'[1]вспомогат'!H13</f>
        <v>1806106.2100000381</v>
      </c>
      <c r="G14" s="39">
        <f>'[1]вспомогат'!I13</f>
        <v>4.052280248465196</v>
      </c>
      <c r="H14" s="35">
        <f>'[1]вспомогат'!J13</f>
        <v>-42764014.78999996</v>
      </c>
      <c r="I14" s="36">
        <f>'[1]вспомогат'!K13</f>
        <v>97.26965549754478</v>
      </c>
      <c r="J14" s="37">
        <f>'[1]вспомогат'!L13</f>
        <v>-11447538.029999971</v>
      </c>
    </row>
    <row r="15" spans="1:10" ht="12.75">
      <c r="A15" s="32" t="s">
        <v>17</v>
      </c>
      <c r="B15" s="33">
        <f>'[1]вспомогат'!B14</f>
        <v>612987000</v>
      </c>
      <c r="C15" s="33">
        <f>'[1]вспомогат'!C14</f>
        <v>410443500</v>
      </c>
      <c r="D15" s="38">
        <f>'[1]вспомогат'!D14</f>
        <v>51876000</v>
      </c>
      <c r="E15" s="33">
        <f>'[1]вспомогат'!G14</f>
        <v>362412812.19</v>
      </c>
      <c r="F15" s="38">
        <f>'[1]вспомогат'!H14</f>
        <v>832387.0299999714</v>
      </c>
      <c r="G15" s="39">
        <f>'[1]вспомогат'!I14</f>
        <v>1.604570572133494</v>
      </c>
      <c r="H15" s="35">
        <f>'[1]вспомогат'!J14</f>
        <v>-51043612.97000003</v>
      </c>
      <c r="I15" s="36">
        <f>'[1]вспомогат'!K14</f>
        <v>88.29785638949087</v>
      </c>
      <c r="J15" s="37">
        <f>'[1]вспомогат'!L14</f>
        <v>-48030687.81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61848400</v>
      </c>
      <c r="D16" s="38">
        <f>'[1]вспомогат'!D15</f>
        <v>7288800</v>
      </c>
      <c r="E16" s="33">
        <f>'[1]вспомогат'!G15</f>
        <v>56851457.81</v>
      </c>
      <c r="F16" s="38">
        <f>'[1]вспомогат'!H15</f>
        <v>129675.15000000596</v>
      </c>
      <c r="G16" s="39">
        <f>'[1]вспомогат'!I15</f>
        <v>1.779101498189084</v>
      </c>
      <c r="H16" s="35">
        <f>'[1]вспомогат'!J15</f>
        <v>-7159124.849999994</v>
      </c>
      <c r="I16" s="36">
        <f>'[1]вспомогат'!K15</f>
        <v>91.92066053446815</v>
      </c>
      <c r="J16" s="37">
        <f>'[1]вспомогат'!L15</f>
        <v>-4996942.189999998</v>
      </c>
    </row>
    <row r="17" spans="1:10" ht="18" customHeight="1">
      <c r="A17" s="40" t="s">
        <v>19</v>
      </c>
      <c r="B17" s="41">
        <f>SUM(B12:B16)</f>
        <v>7378803530</v>
      </c>
      <c r="C17" s="41">
        <f>SUM(C12:C16)</f>
        <v>4808081362</v>
      </c>
      <c r="D17" s="41">
        <f>SUM(D12:D16)</f>
        <v>576975774</v>
      </c>
      <c r="E17" s="41">
        <f>SUM(E12:E16)</f>
        <v>4361363600.8</v>
      </c>
      <c r="F17" s="41">
        <f>SUM(F12:F16)</f>
        <v>12795922.279999733</v>
      </c>
      <c r="G17" s="42">
        <f>F17/D17*100</f>
        <v>2.217757288367489</v>
      </c>
      <c r="H17" s="41">
        <f>SUM(H12:H16)</f>
        <v>-564179851.7200003</v>
      </c>
      <c r="I17" s="43">
        <f>E17/C17*100</f>
        <v>90.70902242356856</v>
      </c>
      <c r="J17" s="41">
        <f>SUM(J12:J16)</f>
        <v>-446717761.2000001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21488756</v>
      </c>
      <c r="D18" s="45">
        <f>'[1]вспомогат'!D16</f>
        <v>4985539</v>
      </c>
      <c r="E18" s="44">
        <f>'[1]вспомогат'!G16</f>
        <v>16892025.2</v>
      </c>
      <c r="F18" s="45">
        <f>'[1]вспомогат'!H16</f>
        <v>56994.5</v>
      </c>
      <c r="G18" s="46">
        <f>'[1]вспомогат'!I16</f>
        <v>1.1431963524906736</v>
      </c>
      <c r="H18" s="47">
        <f>'[1]вспомогат'!J16</f>
        <v>-4928544.5</v>
      </c>
      <c r="I18" s="48">
        <f>'[1]вспомогат'!K16</f>
        <v>78.60866957584702</v>
      </c>
      <c r="J18" s="49">
        <f>'[1]вспомогат'!L16</f>
        <v>-4596730.800000001</v>
      </c>
    </row>
    <row r="19" spans="1:10" ht="12.75">
      <c r="A19" s="32" t="s">
        <v>21</v>
      </c>
      <c r="B19" s="33">
        <f>'[1]вспомогат'!B17</f>
        <v>301831507</v>
      </c>
      <c r="C19" s="33">
        <f>'[1]вспомогат'!C17</f>
        <v>184421790</v>
      </c>
      <c r="D19" s="38">
        <f>'[1]вспомогат'!D17</f>
        <v>23234747</v>
      </c>
      <c r="E19" s="33">
        <f>'[1]вспомогат'!G17</f>
        <v>192414147.49</v>
      </c>
      <c r="F19" s="38">
        <f>'[1]вспомогат'!H17</f>
        <v>672728.7800000012</v>
      </c>
      <c r="G19" s="39">
        <f>'[1]вспомогат'!I17</f>
        <v>2.8953565967385018</v>
      </c>
      <c r="H19" s="35">
        <f>'[1]вспомогат'!J17</f>
        <v>-22562018.22</v>
      </c>
      <c r="I19" s="36">
        <f>'[1]вспомогат'!K17</f>
        <v>104.33373816076723</v>
      </c>
      <c r="J19" s="37">
        <f>'[1]вспомогат'!L17</f>
        <v>7992357.49000001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78000</v>
      </c>
      <c r="D20" s="38">
        <f>'[1]вспомогат'!D18</f>
        <v>9200</v>
      </c>
      <c r="E20" s="33">
        <f>'[1]вспомогат'!G18</f>
        <v>57175.44</v>
      </c>
      <c r="F20" s="38">
        <f>'[1]вспомогат'!H18</f>
        <v>480</v>
      </c>
      <c r="G20" s="39">
        <f>'[1]вспомогат'!I18</f>
        <v>5.217391304347826</v>
      </c>
      <c r="H20" s="35">
        <f>'[1]вспомогат'!J18</f>
        <v>-8720</v>
      </c>
      <c r="I20" s="36">
        <f>'[1]вспомогат'!K18</f>
        <v>73.30184615384616</v>
      </c>
      <c r="J20" s="37">
        <f>'[1]вспомогат'!L18</f>
        <v>-20824.559999999998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3819766</v>
      </c>
      <c r="D21" s="38">
        <f>'[1]вспомогат'!D19</f>
        <v>1264948</v>
      </c>
      <c r="E21" s="33">
        <f>'[1]вспомогат'!G19</f>
        <v>2732675.92</v>
      </c>
      <c r="F21" s="38">
        <f>'[1]вспомогат'!H19</f>
        <v>50541.48999999976</v>
      </c>
      <c r="G21" s="39">
        <f>'[1]вспомогат'!I19</f>
        <v>3.9955389470555116</v>
      </c>
      <c r="H21" s="35">
        <f>'[1]вспомогат'!J19</f>
        <v>-1214406.5100000002</v>
      </c>
      <c r="I21" s="36">
        <f>'[1]вспомогат'!K19</f>
        <v>71.5404011659353</v>
      </c>
      <c r="J21" s="37">
        <f>'[1]вспомогат'!L19</f>
        <v>-1087090.08</v>
      </c>
    </row>
    <row r="22" spans="1:10" ht="12.75">
      <c r="A22" s="32" t="s">
        <v>24</v>
      </c>
      <c r="B22" s="33">
        <f>'[1]вспомогат'!B20</f>
        <v>129671912</v>
      </c>
      <c r="C22" s="33">
        <f>'[1]вспомогат'!C20</f>
        <v>80820282</v>
      </c>
      <c r="D22" s="38">
        <f>'[1]вспомогат'!D20</f>
        <v>15682054</v>
      </c>
      <c r="E22" s="33">
        <f>'[1]вспомогат'!G20</f>
        <v>74592672.94</v>
      </c>
      <c r="F22" s="38">
        <f>'[1]вспомогат'!H20</f>
        <v>195504.6700000018</v>
      </c>
      <c r="G22" s="39">
        <f>'[1]вспомогат'!I20</f>
        <v>1.2466776992350734</v>
      </c>
      <c r="H22" s="35">
        <f>'[1]вспомогат'!J20</f>
        <v>-15486549.329999998</v>
      </c>
      <c r="I22" s="36">
        <f>'[1]вспомогат'!K20</f>
        <v>92.29449724018532</v>
      </c>
      <c r="J22" s="37">
        <f>'[1]вспомогат'!L20</f>
        <v>-6227609.060000002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21492830</v>
      </c>
      <c r="D23" s="38">
        <f>'[1]вспомогат'!D21</f>
        <v>4047650</v>
      </c>
      <c r="E23" s="33">
        <f>'[1]вспомогат'!G21</f>
        <v>20490202.66</v>
      </c>
      <c r="F23" s="38">
        <f>'[1]вспомогат'!H21</f>
        <v>41705.62000000104</v>
      </c>
      <c r="G23" s="39">
        <f>'[1]вспомогат'!I21</f>
        <v>1.0303662619050817</v>
      </c>
      <c r="H23" s="35">
        <f>'[1]вспомогат'!J21</f>
        <v>-4005944.379999999</v>
      </c>
      <c r="I23" s="36">
        <f>'[1]вспомогат'!K21</f>
        <v>95.33506132044965</v>
      </c>
      <c r="J23" s="37">
        <f>'[1]вспомогат'!L21</f>
        <v>-1002627.3399999999</v>
      </c>
    </row>
    <row r="24" spans="1:10" ht="12.75">
      <c r="A24" s="32" t="s">
        <v>26</v>
      </c>
      <c r="B24" s="33">
        <f>'[1]вспомогат'!B22</f>
        <v>61338766</v>
      </c>
      <c r="C24" s="33">
        <f>'[1]вспомогат'!C22</f>
        <v>39116698</v>
      </c>
      <c r="D24" s="38">
        <f>'[1]вспомогат'!D22</f>
        <v>4258235</v>
      </c>
      <c r="E24" s="33">
        <f>'[1]вспомогат'!G22</f>
        <v>36316582.5</v>
      </c>
      <c r="F24" s="38">
        <f>'[1]вспомогат'!H22</f>
        <v>159810.47999999672</v>
      </c>
      <c r="G24" s="39">
        <f>'[1]вспомогат'!I22</f>
        <v>3.752974647946784</v>
      </c>
      <c r="H24" s="35">
        <f>'[1]вспомогат'!J22</f>
        <v>-4098424.5200000033</v>
      </c>
      <c r="I24" s="36">
        <f>'[1]вспомогат'!K22</f>
        <v>92.84163632625638</v>
      </c>
      <c r="J24" s="37">
        <f>'[1]вспомогат'!L22</f>
        <v>-2800115.5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2057510</v>
      </c>
      <c r="D25" s="38">
        <f>'[1]вспомогат'!D23</f>
        <v>401550</v>
      </c>
      <c r="E25" s="33">
        <f>'[1]вспомогат'!G23</f>
        <v>2092555.53</v>
      </c>
      <c r="F25" s="38">
        <f>'[1]вспомогат'!H23</f>
        <v>12315.350000000093</v>
      </c>
      <c r="G25" s="39">
        <f>'[1]вспомогат'!I23</f>
        <v>3.0669530569045182</v>
      </c>
      <c r="H25" s="35">
        <f>'[1]вспомогат'!J23</f>
        <v>-389234.6499999999</v>
      </c>
      <c r="I25" s="36">
        <f>'[1]вспомогат'!K23</f>
        <v>101.7032981613698</v>
      </c>
      <c r="J25" s="37">
        <f>'[1]вспомогат'!L23</f>
        <v>35045.53000000003</v>
      </c>
    </row>
    <row r="26" spans="1:10" ht="12.75">
      <c r="A26" s="32" t="s">
        <v>28</v>
      </c>
      <c r="B26" s="33">
        <f>'[1]вспомогат'!B24</f>
        <v>40123374</v>
      </c>
      <c r="C26" s="33">
        <f>'[1]вспомогат'!C24</f>
        <v>23408476</v>
      </c>
      <c r="D26" s="38">
        <f>'[1]вспомогат'!D24</f>
        <v>4998284</v>
      </c>
      <c r="E26" s="33">
        <f>'[1]вспомогат'!G24</f>
        <v>22142420.4</v>
      </c>
      <c r="F26" s="38">
        <f>'[1]вспомогат'!H24</f>
        <v>103645.75999999791</v>
      </c>
      <c r="G26" s="39">
        <f>'[1]вспомогат'!I24</f>
        <v>2.0736268687413104</v>
      </c>
      <c r="H26" s="35">
        <f>'[1]вспомогат'!J24</f>
        <v>-4894638.240000002</v>
      </c>
      <c r="I26" s="36">
        <f>'[1]вспомогат'!K24</f>
        <v>94.59146507444568</v>
      </c>
      <c r="J26" s="37">
        <f>'[1]вспомогат'!L24</f>
        <v>-1266055.6000000015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75198306</v>
      </c>
      <c r="D27" s="38">
        <f>'[1]вспомогат'!D25</f>
        <v>13928201</v>
      </c>
      <c r="E27" s="33">
        <f>'[1]вспомогат'!G25</f>
        <v>68634435.41</v>
      </c>
      <c r="F27" s="38">
        <f>'[1]вспомогат'!H25</f>
        <v>406419.2199999988</v>
      </c>
      <c r="G27" s="39">
        <f>'[1]вспомогат'!I25</f>
        <v>2.9179591822375253</v>
      </c>
      <c r="H27" s="35">
        <f>'[1]вспомогат'!J25</f>
        <v>-13521781.780000001</v>
      </c>
      <c r="I27" s="36">
        <f>'[1]вспомогат'!K25</f>
        <v>91.27125205453432</v>
      </c>
      <c r="J27" s="37">
        <f>'[1]вспомогат'!L25</f>
        <v>-6563870.590000004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4613380</v>
      </c>
      <c r="D28" s="38">
        <f>'[1]вспомогат'!D26</f>
        <v>617965</v>
      </c>
      <c r="E28" s="33">
        <f>'[1]вспомогат'!G26</f>
        <v>4286122.65</v>
      </c>
      <c r="F28" s="38">
        <f>'[1]вспомогат'!H26</f>
        <v>2632.820000000298</v>
      </c>
      <c r="G28" s="39">
        <f>'[1]вспомогат'!I26</f>
        <v>0.4260467825848224</v>
      </c>
      <c r="H28" s="35">
        <f>'[1]вспомогат'!J26</f>
        <v>-615332.1799999997</v>
      </c>
      <c r="I28" s="36">
        <f>'[1]вспомогат'!K26</f>
        <v>92.90634307167413</v>
      </c>
      <c r="J28" s="37">
        <f>'[1]вспомогат'!L26</f>
        <v>-327257.3499999996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41731702</v>
      </c>
      <c r="D29" s="38">
        <f>'[1]вспомогат'!D27</f>
        <v>7484483</v>
      </c>
      <c r="E29" s="33">
        <f>'[1]вспомогат'!G27</f>
        <v>35982086.57</v>
      </c>
      <c r="F29" s="38">
        <f>'[1]вспомогат'!H27</f>
        <v>523303.2599999979</v>
      </c>
      <c r="G29" s="39">
        <f>'[1]вспомогат'!I27</f>
        <v>6.991842455918437</v>
      </c>
      <c r="H29" s="35">
        <f>'[1]вспомогат'!J27</f>
        <v>-6961179.740000002</v>
      </c>
      <c r="I29" s="36">
        <f>'[1]вспомогат'!K27</f>
        <v>86.22242766422515</v>
      </c>
      <c r="J29" s="37">
        <f>'[1]вспомогат'!L27</f>
        <v>-5749615.43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100450</v>
      </c>
      <c r="D30" s="38">
        <f>'[1]вспомогат'!D28</f>
        <v>4250</v>
      </c>
      <c r="E30" s="33">
        <f>'[1]вспомогат'!G28</f>
        <v>97342.23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-4250</v>
      </c>
      <c r="I30" s="36">
        <f>'[1]вспомогат'!K28</f>
        <v>96.90615231458438</v>
      </c>
      <c r="J30" s="37">
        <f>'[1]вспомогат'!L28</f>
        <v>-3107.770000000004</v>
      </c>
    </row>
    <row r="31" spans="1:10" ht="12.75">
      <c r="A31" s="32" t="s">
        <v>33</v>
      </c>
      <c r="B31" s="33">
        <f>'[1]вспомогат'!B29</f>
        <v>204417092</v>
      </c>
      <c r="C31" s="33">
        <f>'[1]вспомогат'!C29</f>
        <v>135256060</v>
      </c>
      <c r="D31" s="38">
        <f>'[1]вспомогат'!D29</f>
        <v>18109429</v>
      </c>
      <c r="E31" s="33">
        <f>'[1]вспомогат'!G29</f>
        <v>123554324.53</v>
      </c>
      <c r="F31" s="38">
        <f>'[1]вспомогат'!H29</f>
        <v>347150.3299999982</v>
      </c>
      <c r="G31" s="39">
        <f>'[1]вспомогат'!I29</f>
        <v>1.9169590051679608</v>
      </c>
      <c r="H31" s="35">
        <f>'[1]вспомогат'!J29</f>
        <v>-17762278.67</v>
      </c>
      <c r="I31" s="36">
        <f>'[1]вспомогат'!K29</f>
        <v>91.34845753306729</v>
      </c>
      <c r="J31" s="37">
        <f>'[1]вспомогат'!L29</f>
        <v>-11701735.469999999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19298837</v>
      </c>
      <c r="D32" s="38">
        <f>'[1]вспомогат'!D30</f>
        <v>4756168</v>
      </c>
      <c r="E32" s="33">
        <f>'[1]вспомогат'!G30</f>
        <v>15812810.71</v>
      </c>
      <c r="F32" s="38">
        <f>'[1]вспомогат'!H30</f>
        <v>272924.48000000045</v>
      </c>
      <c r="G32" s="39">
        <f>'[1]вспомогат'!I30</f>
        <v>5.738327157493185</v>
      </c>
      <c r="H32" s="35">
        <f>'[1]вспомогат'!J30</f>
        <v>-4483243.52</v>
      </c>
      <c r="I32" s="36">
        <f>'[1]вспомогат'!K30</f>
        <v>81.93659913289076</v>
      </c>
      <c r="J32" s="37">
        <f>'[1]вспомогат'!L30</f>
        <v>-3486026.289999999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23240448</v>
      </c>
      <c r="D33" s="38">
        <f>'[1]вспомогат'!D31</f>
        <v>4287679</v>
      </c>
      <c r="E33" s="33">
        <f>'[1]вспомогат'!G31</f>
        <v>19317456.16</v>
      </c>
      <c r="F33" s="38">
        <f>'[1]вспомогат'!H31</f>
        <v>124400.69000000134</v>
      </c>
      <c r="G33" s="39">
        <f>'[1]вспомогат'!I31</f>
        <v>2.9013526898818998</v>
      </c>
      <c r="H33" s="35">
        <f>'[1]вспомогат'!J31</f>
        <v>-4163278.3099999987</v>
      </c>
      <c r="I33" s="36">
        <f>'[1]вспомогат'!K31</f>
        <v>83.11998185232919</v>
      </c>
      <c r="J33" s="37">
        <f>'[1]вспомогат'!L31</f>
        <v>-3922991.84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28010211</v>
      </c>
      <c r="D34" s="38">
        <f>'[1]вспомогат'!D32</f>
        <v>6048200</v>
      </c>
      <c r="E34" s="33">
        <f>'[1]вспомогат'!G32</f>
        <v>25459601.9</v>
      </c>
      <c r="F34" s="38">
        <f>'[1]вспомогат'!H32</f>
        <v>96540.41999999806</v>
      </c>
      <c r="G34" s="39">
        <f>'[1]вспомогат'!I32</f>
        <v>1.5961843193015783</v>
      </c>
      <c r="H34" s="35">
        <f>'[1]вспомогат'!J32</f>
        <v>-5951659.580000002</v>
      </c>
      <c r="I34" s="36">
        <f>'[1]вспомогат'!K32</f>
        <v>90.89400254785656</v>
      </c>
      <c r="J34" s="37">
        <f>'[1]вспомогат'!L32</f>
        <v>-2550609.1000000015</v>
      </c>
    </row>
    <row r="35" spans="1:10" ht="12.75">
      <c r="A35" s="32" t="s">
        <v>37</v>
      </c>
      <c r="B35" s="33">
        <f>'[1]вспомогат'!B33</f>
        <v>77126065</v>
      </c>
      <c r="C35" s="33">
        <f>'[1]вспомогат'!C33</f>
        <v>47344949</v>
      </c>
      <c r="D35" s="38">
        <f>'[1]вспомогат'!D33</f>
        <v>9944565</v>
      </c>
      <c r="E35" s="33">
        <f>'[1]вспомогат'!G33</f>
        <v>40611125.99</v>
      </c>
      <c r="F35" s="38">
        <f>'[1]вспомогат'!H33</f>
        <v>126643.6400000006</v>
      </c>
      <c r="G35" s="39">
        <f>'[1]вспомогат'!I33</f>
        <v>1.2734960252157896</v>
      </c>
      <c r="H35" s="35">
        <f>'[1]вспомогат'!J33</f>
        <v>-9817921.36</v>
      </c>
      <c r="I35" s="36">
        <f>'[1]вспомогат'!K33</f>
        <v>85.77710367794461</v>
      </c>
      <c r="J35" s="37">
        <f>'[1]вспомогат'!L33</f>
        <v>-6733823.009999998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245500</v>
      </c>
      <c r="D36" s="38">
        <f>'[1]вспомогат'!D34</f>
        <v>29500</v>
      </c>
      <c r="E36" s="33">
        <f>'[1]вспомогат'!G34</f>
        <v>158390.01</v>
      </c>
      <c r="F36" s="38">
        <f>'[1]вспомогат'!H34</f>
        <v>876.0500000000175</v>
      </c>
      <c r="G36" s="39">
        <f>'[1]вспомогат'!I34</f>
        <v>2.9696610169492117</v>
      </c>
      <c r="H36" s="35">
        <f>'[1]вспомогат'!J34</f>
        <v>-28623.949999999983</v>
      </c>
      <c r="I36" s="36">
        <f>'[1]вспомогат'!K34</f>
        <v>64.51731568228107</v>
      </c>
      <c r="J36" s="37">
        <f>'[1]вспомогат'!L34</f>
        <v>-87109.98999999999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5312186</v>
      </c>
      <c r="D37" s="38">
        <f>'[1]вспомогат'!D35</f>
        <v>1275622</v>
      </c>
      <c r="E37" s="33">
        <f>'[1]вспомогат'!G35</f>
        <v>4147888.11</v>
      </c>
      <c r="F37" s="38">
        <f>'[1]вспомогат'!H35</f>
        <v>20037.87999999989</v>
      </c>
      <c r="G37" s="39">
        <f>'[1]вспомогат'!I35</f>
        <v>1.5708321117070643</v>
      </c>
      <c r="H37" s="35">
        <f>'[1]вспомогат'!J35</f>
        <v>-1255584.12</v>
      </c>
      <c r="I37" s="36">
        <f>'[1]вспомогат'!K35</f>
        <v>78.08250897088317</v>
      </c>
      <c r="J37" s="37">
        <f>'[1]вспомогат'!L35</f>
        <v>-1164297.8900000001</v>
      </c>
    </row>
    <row r="38" spans="1:10" ht="18.75" customHeight="1">
      <c r="A38" s="50" t="s">
        <v>40</v>
      </c>
      <c r="B38" s="41">
        <f>SUM(B18:B37)</f>
        <v>1207297158</v>
      </c>
      <c r="C38" s="41">
        <f>SUM(C18:C37)</f>
        <v>757056137</v>
      </c>
      <c r="D38" s="41">
        <f>SUM(D18:D37)</f>
        <v>125368269</v>
      </c>
      <c r="E38" s="41">
        <f>SUM(E18:E37)</f>
        <v>705792042.35</v>
      </c>
      <c r="F38" s="41">
        <f>SUM(F18:F37)</f>
        <v>3214655.439999994</v>
      </c>
      <c r="G38" s="42">
        <f>F38/D38*100</f>
        <v>2.5641699176687154</v>
      </c>
      <c r="H38" s="41">
        <f>SUM(H18:H37)</f>
        <v>-122153613.56000002</v>
      </c>
      <c r="I38" s="43">
        <f>E38/C38*100</f>
        <v>93.22849493656506</v>
      </c>
      <c r="J38" s="41">
        <f>SUM(J18:J37)</f>
        <v>-51264094.65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10479431</v>
      </c>
      <c r="D39" s="38">
        <f>'[1]вспомогат'!D36</f>
        <v>2823441</v>
      </c>
      <c r="E39" s="33">
        <f>'[1]вспомогат'!G36</f>
        <v>9327404.12</v>
      </c>
      <c r="F39" s="38">
        <f>'[1]вспомогат'!H36</f>
        <v>44942.29999999888</v>
      </c>
      <c r="G39" s="39">
        <f>'[1]вспомогат'!I36</f>
        <v>1.591756300202444</v>
      </c>
      <c r="H39" s="35">
        <f>'[1]вспомогат'!J36</f>
        <v>-2778498.700000001</v>
      </c>
      <c r="I39" s="36">
        <f>'[1]вспомогат'!K36</f>
        <v>89.00678023453753</v>
      </c>
      <c r="J39" s="37">
        <f>'[1]вспомогат'!L36</f>
        <v>-1152026.8800000008</v>
      </c>
    </row>
    <row r="40" spans="1:10" ht="12.75" customHeight="1">
      <c r="A40" s="51" t="s">
        <v>42</v>
      </c>
      <c r="B40" s="33">
        <f>'[1]вспомогат'!B37</f>
        <v>47836800</v>
      </c>
      <c r="C40" s="33">
        <f>'[1]вспомогат'!C37</f>
        <v>32267409</v>
      </c>
      <c r="D40" s="38">
        <f>'[1]вспомогат'!D37</f>
        <v>6129643</v>
      </c>
      <c r="E40" s="33">
        <f>'[1]вспомогат'!G37</f>
        <v>26276437.93</v>
      </c>
      <c r="F40" s="38">
        <f>'[1]вспомогат'!H37</f>
        <v>122767.78000000119</v>
      </c>
      <c r="G40" s="39">
        <f>'[1]вспомогат'!I37</f>
        <v>2.002853673533698</v>
      </c>
      <c r="H40" s="35">
        <f>'[1]вспомогат'!J37</f>
        <v>-6006875.219999999</v>
      </c>
      <c r="I40" s="36">
        <f>'[1]вспомогат'!K37</f>
        <v>81.4333680463777</v>
      </c>
      <c r="J40" s="37">
        <f>'[1]вспомогат'!L37</f>
        <v>-5990971.07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14679865</v>
      </c>
      <c r="D41" s="38">
        <f>'[1]вспомогат'!D38</f>
        <v>3571188</v>
      </c>
      <c r="E41" s="33">
        <f>'[1]вспомогат'!G38</f>
        <v>13098586.33</v>
      </c>
      <c r="F41" s="38">
        <f>'[1]вспомогат'!H38</f>
        <v>94451.66999999993</v>
      </c>
      <c r="G41" s="39">
        <f>'[1]вспомогат'!I38</f>
        <v>2.6448249154063</v>
      </c>
      <c r="H41" s="35">
        <f>'[1]вспомогат'!J38</f>
        <v>-3476736.33</v>
      </c>
      <c r="I41" s="36">
        <f>'[1]вспомогат'!K38</f>
        <v>89.22824787557651</v>
      </c>
      <c r="J41" s="37">
        <f>'[1]вспомогат'!L38</f>
        <v>-1581278.67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11829435</v>
      </c>
      <c r="D42" s="38">
        <f>'[1]вспомогат'!D39</f>
        <v>2433350</v>
      </c>
      <c r="E42" s="33">
        <f>'[1]вспомогат'!G39</f>
        <v>9795427.61</v>
      </c>
      <c r="F42" s="38">
        <f>'[1]вспомогат'!H39</f>
        <v>11925.309999998659</v>
      </c>
      <c r="G42" s="39">
        <f>'[1]вспомогат'!I39</f>
        <v>0.49007787617887516</v>
      </c>
      <c r="H42" s="35">
        <f>'[1]вспомогат'!J39</f>
        <v>-2421424.6900000013</v>
      </c>
      <c r="I42" s="36">
        <f>'[1]вспомогат'!K39</f>
        <v>82.80554067037014</v>
      </c>
      <c r="J42" s="37">
        <f>'[1]вспомогат'!L39</f>
        <v>-2034007.3900000006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10896940</v>
      </c>
      <c r="D43" s="38">
        <f>'[1]вспомогат'!D40</f>
        <v>2078570</v>
      </c>
      <c r="E43" s="33">
        <f>'[1]вспомогат'!G40</f>
        <v>8456838.52</v>
      </c>
      <c r="F43" s="38">
        <f>'[1]вспомогат'!H40</f>
        <v>42016.71999999881</v>
      </c>
      <c r="G43" s="39">
        <f>'[1]вспомогат'!I40</f>
        <v>2.0214243446214852</v>
      </c>
      <c r="H43" s="35">
        <f>'[1]вспомогат'!J40</f>
        <v>-2036553.2800000012</v>
      </c>
      <c r="I43" s="36">
        <f>'[1]вспомогат'!K40</f>
        <v>77.60746154425003</v>
      </c>
      <c r="J43" s="37">
        <f>'[1]вспомогат'!L40</f>
        <v>-2440101.4800000004</v>
      </c>
    </row>
    <row r="44" spans="1:10" ht="14.25" customHeight="1">
      <c r="A44" s="51" t="s">
        <v>46</v>
      </c>
      <c r="B44" s="33">
        <f>'[1]вспомогат'!B41</f>
        <v>20676672</v>
      </c>
      <c r="C44" s="33">
        <f>'[1]вспомогат'!C41</f>
        <v>13698393</v>
      </c>
      <c r="D44" s="38">
        <f>'[1]вспомогат'!D41</f>
        <v>2922303</v>
      </c>
      <c r="E44" s="33">
        <f>'[1]вспомогат'!G41</f>
        <v>11188278.34</v>
      </c>
      <c r="F44" s="38">
        <f>'[1]вспомогат'!H41</f>
        <v>43655.97000000067</v>
      </c>
      <c r="G44" s="39">
        <f>'[1]вспомогат'!I41</f>
        <v>1.4938892373583665</v>
      </c>
      <c r="H44" s="35">
        <f>'[1]вспомогат'!J41</f>
        <v>-2878647.0299999993</v>
      </c>
      <c r="I44" s="36">
        <f>'[1]вспомогат'!K41</f>
        <v>81.67584577256616</v>
      </c>
      <c r="J44" s="37">
        <f>'[1]вспомогат'!L41</f>
        <v>-2510114.66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21335501</v>
      </c>
      <c r="D45" s="38">
        <f>'[1]вспомогат'!D42</f>
        <v>2287831</v>
      </c>
      <c r="E45" s="33">
        <f>'[1]вспомогат'!G42</f>
        <v>19083814.28</v>
      </c>
      <c r="F45" s="38">
        <f>'[1]вспомогат'!H42</f>
        <v>28562.990000002086</v>
      </c>
      <c r="G45" s="39">
        <f>'[1]вспомогат'!I42</f>
        <v>1.2484746469473527</v>
      </c>
      <c r="H45" s="35">
        <f>'[1]вспомогат'!J42</f>
        <v>-2259268.009999998</v>
      </c>
      <c r="I45" s="36">
        <f>'[1]вспомогат'!K42</f>
        <v>89.44629085579008</v>
      </c>
      <c r="J45" s="37">
        <f>'[1]вспомогат'!L42</f>
        <v>-2251686.719999999</v>
      </c>
    </row>
    <row r="46" spans="1:10" ht="14.25" customHeight="1">
      <c r="A46" s="52" t="s">
        <v>48</v>
      </c>
      <c r="B46" s="33">
        <f>'[1]вспомогат'!B43</f>
        <v>58254662</v>
      </c>
      <c r="C46" s="33">
        <f>'[1]вспомогат'!C43</f>
        <v>35260601</v>
      </c>
      <c r="D46" s="38">
        <f>'[1]вспомогат'!D43</f>
        <v>4130529</v>
      </c>
      <c r="E46" s="33">
        <f>'[1]вспомогат'!G43</f>
        <v>33978999.91</v>
      </c>
      <c r="F46" s="38">
        <f>'[1]вспомогат'!H43</f>
        <v>118225.18999999762</v>
      </c>
      <c r="G46" s="39">
        <f>'[1]вспомогат'!I43</f>
        <v>2.8622287847391368</v>
      </c>
      <c r="H46" s="35">
        <f>'[1]вспомогат'!J43</f>
        <v>-4012303.8100000024</v>
      </c>
      <c r="I46" s="36">
        <f>'[1]вспомогат'!K43</f>
        <v>96.36534530423914</v>
      </c>
      <c r="J46" s="37">
        <f>'[1]вспомогат'!L43</f>
        <v>-1281601.0900000036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19990274</v>
      </c>
      <c r="D47" s="38">
        <f>'[1]вспомогат'!D44</f>
        <v>5709800</v>
      </c>
      <c r="E47" s="33">
        <f>'[1]вспомогат'!G44</f>
        <v>16082903.81</v>
      </c>
      <c r="F47" s="38">
        <f>'[1]вспомогат'!H44</f>
        <v>47643.58999999985</v>
      </c>
      <c r="G47" s="39">
        <f>'[1]вспомогат'!I44</f>
        <v>0.8344178430067578</v>
      </c>
      <c r="H47" s="35">
        <f>'[1]вспомогат'!J44</f>
        <v>-5662156.41</v>
      </c>
      <c r="I47" s="36">
        <f>'[1]вспомогат'!K44</f>
        <v>80.45364365691036</v>
      </c>
      <c r="J47" s="37">
        <f>'[1]вспомогат'!L44</f>
        <v>-3907370.1899999995</v>
      </c>
    </row>
    <row r="48" spans="1:10" ht="14.25" customHeight="1">
      <c r="A48" s="52" t="s">
        <v>50</v>
      </c>
      <c r="B48" s="33">
        <f>'[1]вспомогат'!B45</f>
        <v>29100000</v>
      </c>
      <c r="C48" s="33">
        <f>'[1]вспомогат'!C45</f>
        <v>17499676</v>
      </c>
      <c r="D48" s="38">
        <f>'[1]вспомогат'!D45</f>
        <v>2771470</v>
      </c>
      <c r="E48" s="33">
        <f>'[1]вспомогат'!G45</f>
        <v>16356193.3</v>
      </c>
      <c r="F48" s="38">
        <f>'[1]вспомогат'!H45</f>
        <v>35441.53000000119</v>
      </c>
      <c r="G48" s="39">
        <f>'[1]вспомогат'!I45</f>
        <v>1.2787989767163703</v>
      </c>
      <c r="H48" s="35">
        <f>'[1]вспомогат'!J45</f>
        <v>-2736028.469999999</v>
      </c>
      <c r="I48" s="36">
        <f>'[1]вспомогат'!K45</f>
        <v>93.46569216481494</v>
      </c>
      <c r="J48" s="37">
        <f>'[1]вспомогат'!L45</f>
        <v>-1143482.6999999993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7483824</v>
      </c>
      <c r="D49" s="38">
        <f>'[1]вспомогат'!D46</f>
        <v>1091577</v>
      </c>
      <c r="E49" s="33">
        <f>'[1]вспомогат'!G46</f>
        <v>6618398.21</v>
      </c>
      <c r="F49" s="38">
        <f>'[1]вспомогат'!H46</f>
        <v>22634.94000000041</v>
      </c>
      <c r="G49" s="39">
        <f>'[1]вспомогат'!I46</f>
        <v>2.073599938437729</v>
      </c>
      <c r="H49" s="35">
        <f>'[1]вспомогат'!J46</f>
        <v>-1068942.0599999996</v>
      </c>
      <c r="I49" s="36">
        <f>'[1]вспомогат'!K46</f>
        <v>88.43604833571715</v>
      </c>
      <c r="J49" s="37">
        <f>'[1]вспомогат'!L46</f>
        <v>-865425.79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5974101</v>
      </c>
      <c r="D50" s="38">
        <f>'[1]вспомогат'!D47</f>
        <v>1418427</v>
      </c>
      <c r="E50" s="33">
        <f>'[1]вспомогат'!G47</f>
        <v>5486090.54</v>
      </c>
      <c r="F50" s="38">
        <f>'[1]вспомогат'!H47</f>
        <v>45620.169999999925</v>
      </c>
      <c r="G50" s="39">
        <f>'[1]вспомогат'!I47</f>
        <v>3.216250818688584</v>
      </c>
      <c r="H50" s="35">
        <f>'[1]вспомогат'!J47</f>
        <v>-1372806.83</v>
      </c>
      <c r="I50" s="36">
        <f>'[1]вспомогат'!K47</f>
        <v>91.83123184559484</v>
      </c>
      <c r="J50" s="37">
        <f>'[1]вспомогат'!L47</f>
        <v>-488010.45999999996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10930517</v>
      </c>
      <c r="D51" s="38">
        <f>'[1]вспомогат'!D48</f>
        <v>3712989</v>
      </c>
      <c r="E51" s="33">
        <f>'[1]вспомогат'!G48</f>
        <v>7558407.09</v>
      </c>
      <c r="F51" s="38">
        <f>'[1]вспомогат'!H48</f>
        <v>41526.919999999925</v>
      </c>
      <c r="G51" s="39">
        <f>'[1]вспомогат'!I48</f>
        <v>1.118422920186403</v>
      </c>
      <c r="H51" s="35">
        <f>'[1]вспомогат'!J48</f>
        <v>-3671462.08</v>
      </c>
      <c r="I51" s="36">
        <f>'[1]вспомогат'!K48</f>
        <v>69.1495845073019</v>
      </c>
      <c r="J51" s="37">
        <f>'[1]вспомогат'!L48</f>
        <v>-3372109.91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15845993</v>
      </c>
      <c r="D52" s="38">
        <f>'[1]вспомогат'!D49</f>
        <v>3152590</v>
      </c>
      <c r="E52" s="33">
        <f>'[1]вспомогат'!G49</f>
        <v>12944725.41</v>
      </c>
      <c r="F52" s="38">
        <f>'[1]вспомогат'!H49</f>
        <v>12003.5</v>
      </c>
      <c r="G52" s="39">
        <f>'[1]вспомогат'!I49</f>
        <v>0.3807504305983334</v>
      </c>
      <c r="H52" s="35">
        <f>'[1]вспомогат'!J49</f>
        <v>-3140586.5</v>
      </c>
      <c r="I52" s="36">
        <f>'[1]вспомогат'!K49</f>
        <v>81.69084392502256</v>
      </c>
      <c r="J52" s="37">
        <f>'[1]вспомогат'!L49</f>
        <v>-2901267.59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5154000</v>
      </c>
      <c r="D53" s="38">
        <f>'[1]вспомогат'!D50</f>
        <v>1099100</v>
      </c>
      <c r="E53" s="33">
        <f>'[1]вспомогат'!G50</f>
        <v>5882575.46</v>
      </c>
      <c r="F53" s="38">
        <f>'[1]вспомогат'!H50</f>
        <v>21113.87000000011</v>
      </c>
      <c r="G53" s="39">
        <f>'[1]вспомогат'!I50</f>
        <v>1.9210144663815951</v>
      </c>
      <c r="H53" s="35">
        <f>'[1]вспомогат'!J50</f>
        <v>-1077986.13</v>
      </c>
      <c r="I53" s="36">
        <f>'[1]вспомогат'!K50</f>
        <v>114.1361168024835</v>
      </c>
      <c r="J53" s="37">
        <f>'[1]вспомогат'!L50</f>
        <v>728575.46</v>
      </c>
    </row>
    <row r="54" spans="1:10" ht="14.25" customHeight="1">
      <c r="A54" s="52" t="s">
        <v>56</v>
      </c>
      <c r="B54" s="33">
        <f>'[1]вспомогат'!B51</f>
        <v>9375400</v>
      </c>
      <c r="C54" s="33">
        <f>'[1]вспомогат'!C51</f>
        <v>5496554</v>
      </c>
      <c r="D54" s="38">
        <f>'[1]вспомогат'!D51</f>
        <v>672650</v>
      </c>
      <c r="E54" s="33">
        <f>'[1]вспомогат'!G51</f>
        <v>5049605.09</v>
      </c>
      <c r="F54" s="38">
        <f>'[1]вспомогат'!H51</f>
        <v>3190.75</v>
      </c>
      <c r="G54" s="39">
        <f>'[1]вспомогат'!I51</f>
        <v>0.4743551624173047</v>
      </c>
      <c r="H54" s="35">
        <f>'[1]вспомогат'!J51</f>
        <v>-669459.25</v>
      </c>
      <c r="I54" s="36">
        <f>'[1]вспомогат'!K51</f>
        <v>91.86856146596575</v>
      </c>
      <c r="J54" s="37">
        <f>'[1]вспомогат'!L51</f>
        <v>-446948.91000000015</v>
      </c>
    </row>
    <row r="55" spans="1:10" ht="14.25" customHeight="1">
      <c r="A55" s="52" t="s">
        <v>57</v>
      </c>
      <c r="B55" s="33">
        <f>'[1]вспомогат'!B52</f>
        <v>58668275</v>
      </c>
      <c r="C55" s="33">
        <f>'[1]вспомогат'!C52</f>
        <v>38791820</v>
      </c>
      <c r="D55" s="38">
        <f>'[1]вспомогат'!D52</f>
        <v>7578618</v>
      </c>
      <c r="E55" s="33">
        <f>'[1]вспомогат'!G52</f>
        <v>35008403.96</v>
      </c>
      <c r="F55" s="38">
        <f>'[1]вспомогат'!H52</f>
        <v>129315.80000000447</v>
      </c>
      <c r="G55" s="39">
        <f>'[1]вспомогат'!I52</f>
        <v>1.7063242928988434</v>
      </c>
      <c r="H55" s="35">
        <f>'[1]вспомогат'!J52</f>
        <v>-7449302.1999999955</v>
      </c>
      <c r="I55" s="36">
        <f>'[1]вспомогат'!K52</f>
        <v>90.24687153116302</v>
      </c>
      <c r="J55" s="37">
        <f>'[1]вспомогат'!L52</f>
        <v>-3783416.039999999</v>
      </c>
    </row>
    <row r="56" spans="1:10" ht="14.25" customHeight="1">
      <c r="A56" s="52" t="s">
        <v>58</v>
      </c>
      <c r="B56" s="33">
        <f>'[1]вспомогат'!B53</f>
        <v>80417456</v>
      </c>
      <c r="C56" s="33">
        <f>'[1]вспомогат'!C53</f>
        <v>52160506</v>
      </c>
      <c r="D56" s="38">
        <f>'[1]вспомогат'!D53</f>
        <v>7895520</v>
      </c>
      <c r="E56" s="33">
        <f>'[1]вспомогат'!G53</f>
        <v>46832932.84</v>
      </c>
      <c r="F56" s="38">
        <f>'[1]вспомогат'!H53</f>
        <v>46127.43000000715</v>
      </c>
      <c r="G56" s="39">
        <f>'[1]вспомогат'!I53</f>
        <v>0.5842228250958411</v>
      </c>
      <c r="H56" s="35">
        <f>'[1]вспомогат'!J53</f>
        <v>-7849392.569999993</v>
      </c>
      <c r="I56" s="36">
        <f>'[1]вспомогат'!K53</f>
        <v>89.7861934851629</v>
      </c>
      <c r="J56" s="37">
        <f>'[1]вспомогат'!L53</f>
        <v>-5327573.159999996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25920800</v>
      </c>
      <c r="D57" s="38">
        <f>'[1]вспомогат'!D54</f>
        <v>5835700</v>
      </c>
      <c r="E57" s="33">
        <f>'[1]вспомогат'!G54</f>
        <v>18185495.6</v>
      </c>
      <c r="F57" s="38">
        <f>'[1]вспомогат'!H54</f>
        <v>69456.42000000179</v>
      </c>
      <c r="G57" s="39">
        <f>'[1]вспомогат'!I54</f>
        <v>1.190198605137375</v>
      </c>
      <c r="H57" s="35">
        <f>'[1]вспомогат'!J54</f>
        <v>-5766243.579999998</v>
      </c>
      <c r="I57" s="36">
        <f>'[1]вспомогат'!K54</f>
        <v>70.15792568130614</v>
      </c>
      <c r="J57" s="37">
        <f>'[1]вспомогат'!L54</f>
        <v>-7735304.3999999985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39411500</v>
      </c>
      <c r="D58" s="38">
        <f>'[1]вспомогат'!D55</f>
        <v>7435800</v>
      </c>
      <c r="E58" s="33">
        <f>'[1]вспомогат'!G55</f>
        <v>37594765.65</v>
      </c>
      <c r="F58" s="38">
        <f>'[1]вспомогат'!H55</f>
        <v>181878.40999999642</v>
      </c>
      <c r="G58" s="39">
        <f>'[1]вспомогат'!I55</f>
        <v>2.4459830818472312</v>
      </c>
      <c r="H58" s="35">
        <f>'[1]вспомогат'!J55</f>
        <v>-7253921.590000004</v>
      </c>
      <c r="I58" s="36">
        <f>'[1]вспомогат'!K55</f>
        <v>95.39034456947844</v>
      </c>
      <c r="J58" s="37">
        <f>'[1]вспомогат'!L55</f>
        <v>-1816734.3500000015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53857800</v>
      </c>
      <c r="D59" s="38">
        <f>'[1]вспомогат'!D56</f>
        <v>8288250</v>
      </c>
      <c r="E59" s="33">
        <f>'[1]вспомогат'!G56</f>
        <v>44182799.29</v>
      </c>
      <c r="F59" s="38">
        <f>'[1]вспомогат'!H56</f>
        <v>139567.0799999982</v>
      </c>
      <c r="G59" s="39">
        <f>'[1]вспомогат'!I56</f>
        <v>1.6839149398244286</v>
      </c>
      <c r="H59" s="35">
        <f>'[1]вспомогат'!J56</f>
        <v>-8148682.920000002</v>
      </c>
      <c r="I59" s="36">
        <f>'[1]вспомогат'!K56</f>
        <v>82.03602688932708</v>
      </c>
      <c r="J59" s="37">
        <f>'[1]вспомогат'!L56</f>
        <v>-9675000.71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8263681</v>
      </c>
      <c r="D60" s="38">
        <f>'[1]вспомогат'!D57</f>
        <v>1385640</v>
      </c>
      <c r="E60" s="33">
        <f>'[1]вспомогат'!G57</f>
        <v>7423362.27</v>
      </c>
      <c r="F60" s="38">
        <f>'[1]вспомогат'!H57</f>
        <v>19468.52999999933</v>
      </c>
      <c r="G60" s="39">
        <f>'[1]вспомогат'!I57</f>
        <v>1.4050207846193332</v>
      </c>
      <c r="H60" s="35">
        <f>'[1]вспомогат'!J57</f>
        <v>-1366171.4700000007</v>
      </c>
      <c r="I60" s="36">
        <f>'[1]вспомогат'!K57</f>
        <v>89.8311814069299</v>
      </c>
      <c r="J60" s="37">
        <f>'[1]вспомогат'!L57</f>
        <v>-840318.7300000004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41176441</v>
      </c>
      <c r="D61" s="38">
        <f>'[1]вспомогат'!D58</f>
        <v>6420770</v>
      </c>
      <c r="E61" s="33">
        <f>'[1]вспомогат'!G58</f>
        <v>35099578.61</v>
      </c>
      <c r="F61" s="38">
        <f>'[1]вспомогат'!H58</f>
        <v>231895.2800000012</v>
      </c>
      <c r="G61" s="39">
        <f>'[1]вспомогат'!I58</f>
        <v>3.6116428403447123</v>
      </c>
      <c r="H61" s="35">
        <f>'[1]вспомогат'!J58</f>
        <v>-6188874.719999999</v>
      </c>
      <c r="I61" s="36">
        <f>'[1]вспомогат'!K58</f>
        <v>85.24189501953313</v>
      </c>
      <c r="J61" s="37">
        <f>'[1]вспомогат'!L58</f>
        <v>-6076862.390000001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12065162</v>
      </c>
      <c r="D62" s="38">
        <f>'[1]вспомогат'!D59</f>
        <v>1892638</v>
      </c>
      <c r="E62" s="33">
        <f>'[1]вспомогат'!G59</f>
        <v>12539394.65</v>
      </c>
      <c r="F62" s="38">
        <f>'[1]вспомогат'!H59</f>
        <v>22113.29000000097</v>
      </c>
      <c r="G62" s="39">
        <f>'[1]вспомогат'!I59</f>
        <v>1.1683845510869468</v>
      </c>
      <c r="H62" s="35">
        <f>'[1]вспомогат'!J59</f>
        <v>-1870524.709999999</v>
      </c>
      <c r="I62" s="36">
        <f>'[1]вспомогат'!K59</f>
        <v>103.93059496424499</v>
      </c>
      <c r="J62" s="37">
        <f>'[1]вспомогат'!L59</f>
        <v>474232.6500000004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9023076</v>
      </c>
      <c r="D63" s="38">
        <f>'[1]вспомогат'!D60</f>
        <v>1482951</v>
      </c>
      <c r="E63" s="33">
        <f>'[1]вспомогат'!G60</f>
        <v>7453375.07</v>
      </c>
      <c r="F63" s="38">
        <f>'[1]вспомогат'!H60</f>
        <v>4982.709999999963</v>
      </c>
      <c r="G63" s="39">
        <f>'[1]вспомогат'!I60</f>
        <v>0.33599963855852033</v>
      </c>
      <c r="H63" s="35">
        <f>'[1]вспомогат'!J60</f>
        <v>-1477968.29</v>
      </c>
      <c r="I63" s="36">
        <f>'[1]вспомогат'!K60</f>
        <v>82.60348322456777</v>
      </c>
      <c r="J63" s="37">
        <f>'[1]вспомогат'!L60</f>
        <v>-1569700.9299999997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7860780</v>
      </c>
      <c r="D64" s="38">
        <f>'[1]вспомогат'!D61</f>
        <v>2834740</v>
      </c>
      <c r="E64" s="33">
        <f>'[1]вспомогат'!G61</f>
        <v>5831051.52</v>
      </c>
      <c r="F64" s="38">
        <f>'[1]вспомогат'!H61</f>
        <v>34882.75999999978</v>
      </c>
      <c r="G64" s="39">
        <f>'[1]вспомогат'!I61</f>
        <v>1.2305453057423177</v>
      </c>
      <c r="H64" s="35">
        <f>'[1]вспомогат'!J61</f>
        <v>-2799857.24</v>
      </c>
      <c r="I64" s="36">
        <f>'[1]вспомогат'!K61</f>
        <v>74.17904482761251</v>
      </c>
      <c r="J64" s="37">
        <f>'[1]вспомогат'!L61</f>
        <v>-2029728.4800000004</v>
      </c>
    </row>
    <row r="65" spans="1:10" ht="14.25" customHeight="1">
      <c r="A65" s="52" t="s">
        <v>67</v>
      </c>
      <c r="B65" s="33">
        <f>'[1]вспомогат'!B62</f>
        <v>14076930</v>
      </c>
      <c r="C65" s="33">
        <f>'[1]вспомогат'!C62</f>
        <v>8835080</v>
      </c>
      <c r="D65" s="38">
        <f>'[1]вспомогат'!D62</f>
        <v>3348941</v>
      </c>
      <c r="E65" s="33">
        <f>'[1]вспомогат'!G62</f>
        <v>5652844.66</v>
      </c>
      <c r="F65" s="38">
        <f>'[1]вспомогат'!H62</f>
        <v>73293.12000000011</v>
      </c>
      <c r="G65" s="39">
        <f>'[1]вспомогат'!I62</f>
        <v>2.1885461702669624</v>
      </c>
      <c r="H65" s="35">
        <f>'[1]вспомогат'!J62</f>
        <v>-3275647.88</v>
      </c>
      <c r="I65" s="36">
        <f>'[1]вспомогат'!K62</f>
        <v>63.9818163502764</v>
      </c>
      <c r="J65" s="37">
        <f>'[1]вспомогат'!L62</f>
        <v>-3182235.34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4615596</v>
      </c>
      <c r="D66" s="38">
        <f>'[1]вспомогат'!D63</f>
        <v>1108867</v>
      </c>
      <c r="E66" s="33">
        <f>'[1]вспомогат'!G63</f>
        <v>3937462.89</v>
      </c>
      <c r="F66" s="38">
        <f>'[1]вспомогат'!H63</f>
        <v>14175.25</v>
      </c>
      <c r="G66" s="39">
        <f>'[1]вспомогат'!I63</f>
        <v>1.2783543923662621</v>
      </c>
      <c r="H66" s="35">
        <f>'[1]вспомогат'!J63</f>
        <v>-1094691.75</v>
      </c>
      <c r="I66" s="36">
        <f>'[1]вспомогат'!K63</f>
        <v>85.30778885327052</v>
      </c>
      <c r="J66" s="37">
        <f>'[1]вспомогат'!L63</f>
        <v>-678133.1099999999</v>
      </c>
    </row>
    <row r="67" spans="1:10" ht="14.25" customHeight="1">
      <c r="A67" s="52" t="s">
        <v>69</v>
      </c>
      <c r="B67" s="33">
        <f>'[1]вспомогат'!B64</f>
        <v>14009300</v>
      </c>
      <c r="C67" s="33">
        <f>'[1]вспомогат'!C64</f>
        <v>9156650</v>
      </c>
      <c r="D67" s="38">
        <f>'[1]вспомогат'!D64</f>
        <v>1658810</v>
      </c>
      <c r="E67" s="33">
        <f>'[1]вспомогат'!G64</f>
        <v>8511789.89</v>
      </c>
      <c r="F67" s="38">
        <f>'[1]вспомогат'!H64</f>
        <v>63168.19000000134</v>
      </c>
      <c r="G67" s="39">
        <f>'[1]вспомогат'!I64</f>
        <v>3.8080425124035506</v>
      </c>
      <c r="H67" s="35">
        <f>'[1]вспомогат'!J64</f>
        <v>-1595641.8099999987</v>
      </c>
      <c r="I67" s="36">
        <f>'[1]вспомогат'!K64</f>
        <v>92.9574668683416</v>
      </c>
      <c r="J67" s="37">
        <f>'[1]вспомогат'!L64</f>
        <v>-644860.1099999994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7264991</v>
      </c>
      <c r="D68" s="38">
        <f>'[1]вспомогат'!D65</f>
        <v>1270766</v>
      </c>
      <c r="E68" s="33">
        <f>'[1]вспомогат'!G65</f>
        <v>5923045.5</v>
      </c>
      <c r="F68" s="38">
        <f>'[1]вспомогат'!H65</f>
        <v>24423</v>
      </c>
      <c r="G68" s="39">
        <f>'[1]вспомогат'!I65</f>
        <v>1.9219116658771167</v>
      </c>
      <c r="H68" s="35">
        <f>'[1]вспомогат'!J65</f>
        <v>-1246343</v>
      </c>
      <c r="I68" s="36">
        <f>'[1]вспомогат'!K65</f>
        <v>81.52860065483908</v>
      </c>
      <c r="J68" s="37">
        <f>'[1]вспомогат'!L65</f>
        <v>-1341945.5</v>
      </c>
    </row>
    <row r="69" spans="1:10" ht="14.25" customHeight="1">
      <c r="A69" s="52" t="s">
        <v>71</v>
      </c>
      <c r="B69" s="33">
        <f>'[1]вспомогат'!B66</f>
        <v>31701929</v>
      </c>
      <c r="C69" s="33">
        <f>'[1]вспомогат'!C66</f>
        <v>20246715</v>
      </c>
      <c r="D69" s="38">
        <f>'[1]вспомогат'!D66</f>
        <v>3645402</v>
      </c>
      <c r="E69" s="33">
        <f>'[1]вспомогат'!G66</f>
        <v>19486956.86</v>
      </c>
      <c r="F69" s="38">
        <f>'[1]вспомогат'!H66</f>
        <v>19451.419999998063</v>
      </c>
      <c r="G69" s="39">
        <f>'[1]вспомогат'!I66</f>
        <v>0.5335877908663588</v>
      </c>
      <c r="H69" s="35">
        <f>'[1]вспомогат'!J66</f>
        <v>-3625950.580000002</v>
      </c>
      <c r="I69" s="36">
        <f>'[1]вспомогат'!K66</f>
        <v>96.2474992116005</v>
      </c>
      <c r="J69" s="37">
        <f>'[1]вспомогат'!L66</f>
        <v>-759758.1400000006</v>
      </c>
    </row>
    <row r="70" spans="1:10" ht="14.25" customHeight="1">
      <c r="A70" s="52" t="s">
        <v>72</v>
      </c>
      <c r="B70" s="33">
        <f>'[1]вспомогат'!B67</f>
        <v>63857200</v>
      </c>
      <c r="C70" s="33">
        <f>'[1]вспомогат'!C67</f>
        <v>43270192</v>
      </c>
      <c r="D70" s="38">
        <f>'[1]вспомогат'!D67</f>
        <v>7690071</v>
      </c>
      <c r="E70" s="33">
        <f>'[1]вспомогат'!G67</f>
        <v>39157163.26</v>
      </c>
      <c r="F70" s="38">
        <f>'[1]вспомогат'!H67</f>
        <v>223172.30999999493</v>
      </c>
      <c r="G70" s="39">
        <f>'[1]вспомогат'!I67</f>
        <v>2.902083868926502</v>
      </c>
      <c r="H70" s="35">
        <f>'[1]вспомогат'!J67</f>
        <v>-7466898.690000005</v>
      </c>
      <c r="I70" s="36">
        <f>'[1]вспомогат'!K67</f>
        <v>90.49454474341135</v>
      </c>
      <c r="J70" s="37">
        <f>'[1]вспомогат'!L67</f>
        <v>-4113028.740000002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59198863</v>
      </c>
      <c r="D71" s="38">
        <f>'[1]вспомогат'!D68</f>
        <v>12570437</v>
      </c>
      <c r="E71" s="33">
        <f>'[1]вспомогат'!G68</f>
        <v>47956913.25</v>
      </c>
      <c r="F71" s="38">
        <f>'[1]вспомогат'!H68</f>
        <v>321347.200000003</v>
      </c>
      <c r="G71" s="39">
        <f>'[1]вспомогат'!I68</f>
        <v>2.55637254297526</v>
      </c>
      <c r="H71" s="35">
        <f>'[1]вспомогат'!J68</f>
        <v>-12249089.799999997</v>
      </c>
      <c r="I71" s="36">
        <f>'[1]вспомогат'!K68</f>
        <v>81.00985529063286</v>
      </c>
      <c r="J71" s="37">
        <f>'[1]вспомогат'!L68</f>
        <v>-11241949.75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9092830</v>
      </c>
      <c r="D72" s="38">
        <f>'[1]вспомогат'!D69</f>
        <v>1384800</v>
      </c>
      <c r="E72" s="33">
        <f>'[1]вспомогат'!G69</f>
        <v>8620018.62</v>
      </c>
      <c r="F72" s="38">
        <f>'[1]вспомогат'!H69</f>
        <v>24390.629999998957</v>
      </c>
      <c r="G72" s="39">
        <f>'[1]вспомогат'!I69</f>
        <v>1.7613106585787808</v>
      </c>
      <c r="H72" s="35">
        <f>'[1]вспомогат'!J69</f>
        <v>-1360409.370000001</v>
      </c>
      <c r="I72" s="36">
        <f>'[1]вспомогат'!K69</f>
        <v>94.80017354333029</v>
      </c>
      <c r="J72" s="37">
        <f>'[1]вспомогат'!L69</f>
        <v>-472811.3800000008</v>
      </c>
    </row>
    <row r="73" spans="1:10" ht="14.25" customHeight="1">
      <c r="A73" s="52" t="s">
        <v>75</v>
      </c>
      <c r="B73" s="33">
        <f>'[1]вспомогат'!B70</f>
        <v>8537665</v>
      </c>
      <c r="C73" s="33">
        <f>'[1]вспомогат'!C70</f>
        <v>5756720</v>
      </c>
      <c r="D73" s="38">
        <f>'[1]вспомогат'!D70</f>
        <v>876320</v>
      </c>
      <c r="E73" s="33">
        <f>'[1]вспомогат'!G70</f>
        <v>5198988.33</v>
      </c>
      <c r="F73" s="38">
        <f>'[1]вспомогат'!H70</f>
        <v>36661.330000000075</v>
      </c>
      <c r="G73" s="39">
        <f>'[1]вспомогат'!I70</f>
        <v>4.183555094029587</v>
      </c>
      <c r="H73" s="35">
        <f>'[1]вспомогат'!J70</f>
        <v>-839658.6699999999</v>
      </c>
      <c r="I73" s="36">
        <f>'[1]вспомогат'!K70</f>
        <v>90.31164152503509</v>
      </c>
      <c r="J73" s="37">
        <f>'[1]вспомогат'!L70</f>
        <v>-557731.6699999999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3620175</v>
      </c>
      <c r="D74" s="38">
        <f>'[1]вспомогат'!D71</f>
        <v>1113210</v>
      </c>
      <c r="E74" s="33">
        <f>'[1]вспомогат'!G71</f>
        <v>3026436.38</v>
      </c>
      <c r="F74" s="38">
        <f>'[1]вспомогат'!H71</f>
        <v>4176.779999999795</v>
      </c>
      <c r="G74" s="39">
        <f>'[1]вспомогат'!I71</f>
        <v>0.3752014444713751</v>
      </c>
      <c r="H74" s="35">
        <f>'[1]вспомогат'!J71</f>
        <v>-1109033.2200000002</v>
      </c>
      <c r="I74" s="36">
        <f>'[1]вспомогат'!K71</f>
        <v>83.5991735206171</v>
      </c>
      <c r="J74" s="37">
        <f>'[1]вспомогат'!L71</f>
        <v>-593738.6200000001</v>
      </c>
    </row>
    <row r="75" spans="1:10" ht="14.25" customHeight="1">
      <c r="A75" s="52" t="s">
        <v>77</v>
      </c>
      <c r="B75" s="33">
        <f>'[1]вспомогат'!B72</f>
        <v>50431108</v>
      </c>
      <c r="C75" s="33">
        <f>'[1]вспомогат'!C72</f>
        <v>30577352</v>
      </c>
      <c r="D75" s="38">
        <f>'[1]вспомогат'!D72</f>
        <v>7068183</v>
      </c>
      <c r="E75" s="33">
        <f>'[1]вспомогат'!G72</f>
        <v>29128016.28</v>
      </c>
      <c r="F75" s="38">
        <f>'[1]вспомогат'!H72</f>
        <v>304627.4200000018</v>
      </c>
      <c r="G75" s="39">
        <f>'[1]вспомогат'!I72</f>
        <v>4.3098405912806985</v>
      </c>
      <c r="H75" s="35">
        <f>'[1]вспомогат'!J72</f>
        <v>-6763555.579999998</v>
      </c>
      <c r="I75" s="36">
        <f>'[1]вспомогат'!K72</f>
        <v>95.26010061302888</v>
      </c>
      <c r="J75" s="37">
        <f>'[1]вспомогат'!L72</f>
        <v>-1449335.7199999988</v>
      </c>
    </row>
    <row r="76" spans="1:10" ht="14.25" customHeight="1">
      <c r="A76" s="52" t="s">
        <v>78</v>
      </c>
      <c r="B76" s="33">
        <f>'[1]вспомогат'!B73</f>
        <v>21593355</v>
      </c>
      <c r="C76" s="33">
        <f>'[1]вспомогат'!C73</f>
        <v>14016570</v>
      </c>
      <c r="D76" s="38">
        <f>'[1]вспомогат'!D73</f>
        <v>1485475</v>
      </c>
      <c r="E76" s="33">
        <f>'[1]вспомогат'!G73</f>
        <v>13578713.35</v>
      </c>
      <c r="F76" s="38">
        <f>'[1]вспомогат'!H73</f>
        <v>35351.039999999106</v>
      </c>
      <c r="G76" s="39">
        <f>'[1]вспомогат'!I73</f>
        <v>2.3797802049848773</v>
      </c>
      <c r="H76" s="35">
        <f>'[1]вспомогат'!J73</f>
        <v>-1450123.960000001</v>
      </c>
      <c r="I76" s="36">
        <f>'[1]вспомогат'!K73</f>
        <v>96.87614979984403</v>
      </c>
      <c r="J76" s="37">
        <f>'[1]вспомогат'!L73</f>
        <v>-437856.6500000004</v>
      </c>
    </row>
    <row r="77" spans="1:10" ht="14.25" customHeight="1">
      <c r="A77" s="52" t="s">
        <v>79</v>
      </c>
      <c r="B77" s="33">
        <f>'[1]вспомогат'!B74</f>
        <v>7816950</v>
      </c>
      <c r="C77" s="33">
        <f>'[1]вспомогат'!C74</f>
        <v>5165630</v>
      </c>
      <c r="D77" s="38">
        <f>'[1]вспомогат'!D74</f>
        <v>872200</v>
      </c>
      <c r="E77" s="33">
        <f>'[1]вспомогат'!G74</f>
        <v>5139988.71</v>
      </c>
      <c r="F77" s="38">
        <f>'[1]вспомогат'!H74</f>
        <v>5152.570000000298</v>
      </c>
      <c r="G77" s="39">
        <f>'[1]вспомогат'!I74</f>
        <v>0.5907555606512609</v>
      </c>
      <c r="H77" s="35">
        <f>'[1]вспомогат'!J74</f>
        <v>-867047.4299999997</v>
      </c>
      <c r="I77" s="36">
        <f>'[1]вспомогат'!K74</f>
        <v>99.50361737096927</v>
      </c>
      <c r="J77" s="37">
        <f>'[1]вспомогат'!L74</f>
        <v>-25641.290000000037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5384808</v>
      </c>
      <c r="D78" s="38">
        <f>'[1]вспомогат'!D75</f>
        <v>888691</v>
      </c>
      <c r="E78" s="33">
        <f>'[1]вспомогат'!G75</f>
        <v>3739622.67</v>
      </c>
      <c r="F78" s="38">
        <f>'[1]вспомогат'!H75</f>
        <v>28770.97999999998</v>
      </c>
      <c r="G78" s="39">
        <f>'[1]вспомогат'!I75</f>
        <v>3.237455988639469</v>
      </c>
      <c r="H78" s="35">
        <f>'[1]вспомогат'!J75</f>
        <v>-859920.02</v>
      </c>
      <c r="I78" s="36">
        <f>'[1]вспомогат'!K75</f>
        <v>69.44765105831071</v>
      </c>
      <c r="J78" s="37">
        <f>'[1]вспомогат'!L75</f>
        <v>-1645185.33</v>
      </c>
    </row>
    <row r="79" spans="1:10" ht="14.25" customHeight="1">
      <c r="A79" s="52" t="s">
        <v>81</v>
      </c>
      <c r="B79" s="33">
        <f>'[1]вспомогат'!B76</f>
        <v>7200042</v>
      </c>
      <c r="C79" s="33">
        <f>'[1]вспомогат'!C76</f>
        <v>4218282</v>
      </c>
      <c r="D79" s="38">
        <f>'[1]вспомогат'!D76</f>
        <v>981554</v>
      </c>
      <c r="E79" s="33">
        <f>'[1]вспомогат'!G76</f>
        <v>5204240.85</v>
      </c>
      <c r="F79" s="38">
        <f>'[1]вспомогат'!H76</f>
        <v>11877.290000000037</v>
      </c>
      <c r="G79" s="39">
        <f>'[1]вспомогат'!I76</f>
        <v>1.2100495744503141</v>
      </c>
      <c r="H79" s="35">
        <f>'[1]вспомогат'!J76</f>
        <v>-969676.71</v>
      </c>
      <c r="I79" s="36">
        <f>'[1]вспомогат'!K76</f>
        <v>123.37346934131004</v>
      </c>
      <c r="J79" s="37">
        <f>'[1]вспомогат'!L76</f>
        <v>985958.8499999996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8411624</v>
      </c>
      <c r="D80" s="38">
        <f>'[1]вспомогат'!D77</f>
        <v>1145734</v>
      </c>
      <c r="E80" s="33">
        <f>'[1]вспомогат'!G77</f>
        <v>7963278.95</v>
      </c>
      <c r="F80" s="38">
        <f>'[1]вспомогат'!H77</f>
        <v>29117.28000000026</v>
      </c>
      <c r="G80" s="39">
        <f>'[1]вспомогат'!I77</f>
        <v>2.541364749584132</v>
      </c>
      <c r="H80" s="35">
        <f>'[1]вспомогат'!J77</f>
        <v>-1116616.7199999997</v>
      </c>
      <c r="I80" s="36">
        <f>'[1]вспомогат'!K77</f>
        <v>94.66993472366335</v>
      </c>
      <c r="J80" s="37">
        <f>'[1]вспомогат'!L77</f>
        <v>-448345.0499999998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7939793</v>
      </c>
      <c r="D81" s="38">
        <f>'[1]вспомогат'!D78</f>
        <v>1698722</v>
      </c>
      <c r="E81" s="33">
        <f>'[1]вспомогат'!G78</f>
        <v>7028311.43</v>
      </c>
      <c r="F81" s="38">
        <f>'[1]вспомогат'!H78</f>
        <v>41163.330000000075</v>
      </c>
      <c r="G81" s="39">
        <f>'[1]вспомогат'!I78</f>
        <v>2.423194024684444</v>
      </c>
      <c r="H81" s="35">
        <f>'[1]вспомогат'!J78</f>
        <v>-1657558.67</v>
      </c>
      <c r="I81" s="36">
        <f>'[1]вспомогат'!K78</f>
        <v>88.52008396188667</v>
      </c>
      <c r="J81" s="37">
        <f>'[1]вспомогат'!L78</f>
        <v>-911481.5700000003</v>
      </c>
    </row>
    <row r="82" spans="1:10" ht="15" customHeight="1">
      <c r="A82" s="50" t="s">
        <v>84</v>
      </c>
      <c r="B82" s="41">
        <f>SUM(B39:B81)</f>
        <v>1228583350</v>
      </c>
      <c r="C82" s="41">
        <f>SUM(C39:C81)</f>
        <v>774125951</v>
      </c>
      <c r="D82" s="41">
        <f>SUM(D39:D81)</f>
        <v>145864268</v>
      </c>
      <c r="E82" s="41">
        <f>SUM(E39:E81)</f>
        <v>676589637.2900001</v>
      </c>
      <c r="F82" s="41">
        <f>SUM(F39:F81)</f>
        <v>2875730.0500000063</v>
      </c>
      <c r="G82" s="42">
        <f>F82/D82*100</f>
        <v>1.9715109734757017</v>
      </c>
      <c r="H82" s="41">
        <f>SUM(H39:H81)</f>
        <v>-142988537.95000002</v>
      </c>
      <c r="I82" s="43">
        <f>E82/C82*100</f>
        <v>87.40045937175928</v>
      </c>
      <c r="J82" s="41">
        <f>SUM(J39:J81)</f>
        <v>-97536313.71000001</v>
      </c>
    </row>
    <row r="83" spans="1:10" ht="15.75" customHeight="1">
      <c r="A83" s="53" t="s">
        <v>85</v>
      </c>
      <c r="B83" s="54">
        <f>'[1]вспомогат'!B79</f>
        <v>12174517738</v>
      </c>
      <c r="C83" s="54">
        <f>'[1]вспомогат'!C79</f>
        <v>7895495260</v>
      </c>
      <c r="D83" s="54">
        <f>'[1]вспомогат'!D79</f>
        <v>1217426051</v>
      </c>
      <c r="E83" s="54">
        <f>'[1]вспомогат'!G79</f>
        <v>6927745486.779997</v>
      </c>
      <c r="F83" s="54">
        <f>'[1]вспомогат'!H79</f>
        <v>21935712.39999962</v>
      </c>
      <c r="G83" s="55">
        <f>'[1]вспомогат'!I79</f>
        <v>1.8018106629130788</v>
      </c>
      <c r="H83" s="54">
        <f>'[1]вспомогат'!J79</f>
        <v>-1195490338.6000006</v>
      </c>
      <c r="I83" s="55">
        <f>'[1]вспомогат'!K79</f>
        <v>87.74301368879546</v>
      </c>
      <c r="J83" s="54">
        <f>'[1]вспомогат'!L79</f>
        <v>-967749773.2200003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01.08.2019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2019-08-02T08:16:42Z</dcterms:created>
  <dcterms:modified xsi:type="dcterms:W3CDTF">2019-08-02T08:17:27Z</dcterms:modified>
  <cp:category/>
  <cp:version/>
  <cp:contentType/>
  <cp:contentStatus/>
</cp:coreProperties>
</file>