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<sst xmlns="http://schemas.openxmlformats.org/spreadsheetml/2006/main" count="91" uniqueCount="86">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</sst>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31.07.2019</v>
          </cell>
        </row>
        <row r="6">
          <cell r="G6" t="str">
            <v>Фактично надійшло на 31.07.2019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1180950801.71</v>
          </cell>
          <cell r="H10">
            <v>141929338.80000007</v>
          </cell>
          <cell r="I10">
            <v>92.0486287265179</v>
          </cell>
          <cell r="J10">
            <v>-12260181.199999928</v>
          </cell>
          <cell r="K10">
            <v>99.48919996458004</v>
          </cell>
          <cell r="L10">
            <v>-6063268.289999962</v>
          </cell>
        </row>
        <row r="11">
          <cell r="B11">
            <v>5624000000</v>
          </cell>
          <cell r="C11">
            <v>3191200000</v>
          </cell>
          <cell r="D11">
            <v>552150000</v>
          </cell>
          <cell r="G11">
            <v>3260254860.11</v>
          </cell>
          <cell r="H11">
            <v>469863295.2000003</v>
          </cell>
          <cell r="I11">
            <v>85.09703797881015</v>
          </cell>
          <cell r="J11">
            <v>-82286704.79999971</v>
          </cell>
          <cell r="K11">
            <v>102.16391514508649</v>
          </cell>
          <cell r="L11">
            <v>69054860.11000013</v>
          </cell>
        </row>
        <row r="12">
          <cell r="B12">
            <v>458575300</v>
          </cell>
          <cell r="C12">
            <v>252077780</v>
          </cell>
          <cell r="D12">
            <v>43429147</v>
          </cell>
          <cell r="G12">
            <v>263993425.83</v>
          </cell>
          <cell r="H12">
            <v>41091862.56</v>
          </cell>
          <cell r="I12">
            <v>94.61816636647274</v>
          </cell>
          <cell r="J12">
            <v>-2337284.4399999976</v>
          </cell>
          <cell r="K12">
            <v>104.72697190129175</v>
          </cell>
          <cell r="L12">
            <v>11915645.830000013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406017184.76</v>
          </cell>
          <cell r="H13">
            <v>52868060.610000014</v>
          </cell>
          <cell r="I13">
            <v>113.97627785741058</v>
          </cell>
          <cell r="J13">
            <v>6482916.610000014</v>
          </cell>
          <cell r="K13">
            <v>108.35773087463716</v>
          </cell>
          <cell r="L13">
            <v>31316476.75999999</v>
          </cell>
        </row>
        <row r="14">
          <cell r="B14">
            <v>612987000</v>
          </cell>
          <cell r="C14">
            <v>358567500</v>
          </cell>
          <cell r="D14">
            <v>66915000</v>
          </cell>
          <cell r="G14">
            <v>361580425.16</v>
          </cell>
          <cell r="H14">
            <v>55220398.42000002</v>
          </cell>
          <cell r="I14">
            <v>82.52319871478744</v>
          </cell>
          <cell r="J14">
            <v>-11694601.579999983</v>
          </cell>
          <cell r="K14">
            <v>100.84026721886397</v>
          </cell>
          <cell r="L14">
            <v>3012925.160000026</v>
          </cell>
        </row>
        <row r="15">
          <cell r="B15">
            <v>89482700</v>
          </cell>
          <cell r="C15">
            <v>54559600</v>
          </cell>
          <cell r="D15">
            <v>8460650</v>
          </cell>
          <cell r="G15">
            <v>56721782.66</v>
          </cell>
          <cell r="H15">
            <v>8760128.159999996</v>
          </cell>
          <cell r="I15">
            <v>103.53965900965052</v>
          </cell>
          <cell r="J15">
            <v>299478.1599999964</v>
          </cell>
          <cell r="K15">
            <v>103.96297381212472</v>
          </cell>
          <cell r="L15">
            <v>2162182.6599999964</v>
          </cell>
        </row>
        <row r="16">
          <cell r="B16">
            <v>38843304</v>
          </cell>
          <cell r="C16">
            <v>16503217</v>
          </cell>
          <cell r="D16">
            <v>3349052</v>
          </cell>
          <cell r="G16">
            <v>16835030.7</v>
          </cell>
          <cell r="H16">
            <v>2806714.209999999</v>
          </cell>
          <cell r="I16">
            <v>83.80622964349311</v>
          </cell>
          <cell r="J16">
            <v>-542337.790000001</v>
          </cell>
          <cell r="K16">
            <v>102.01060011511696</v>
          </cell>
          <cell r="L16">
            <v>331813.69999999925</v>
          </cell>
        </row>
        <row r="17">
          <cell r="B17">
            <v>301831507</v>
          </cell>
          <cell r="C17">
            <v>161187043</v>
          </cell>
          <cell r="D17">
            <v>28592577</v>
          </cell>
          <cell r="G17">
            <v>191741418.71</v>
          </cell>
          <cell r="H17">
            <v>31079084.590000004</v>
          </cell>
          <cell r="I17">
            <v>108.69633957792612</v>
          </cell>
          <cell r="J17">
            <v>2486507.5900000036</v>
          </cell>
          <cell r="K17">
            <v>118.95585100472374</v>
          </cell>
          <cell r="L17">
            <v>30554375.71000001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56695.44</v>
          </cell>
          <cell r="H18">
            <v>10148.400000000001</v>
          </cell>
          <cell r="I18">
            <v>110.30869565217394</v>
          </cell>
          <cell r="J18">
            <v>948.4000000000015</v>
          </cell>
          <cell r="K18">
            <v>82.40616279069768</v>
          </cell>
          <cell r="L18">
            <v>-12104.559999999998</v>
          </cell>
        </row>
        <row r="19">
          <cell r="B19">
            <v>5855500</v>
          </cell>
          <cell r="C19">
            <v>2554818</v>
          </cell>
          <cell r="D19">
            <v>894168</v>
          </cell>
          <cell r="G19">
            <v>2682134.43</v>
          </cell>
          <cell r="H19">
            <v>605597.6400000001</v>
          </cell>
          <cell r="I19">
            <v>67.72750087231931</v>
          </cell>
          <cell r="J19">
            <v>-288570.35999999987</v>
          </cell>
          <cell r="K19">
            <v>104.98338550926134</v>
          </cell>
          <cell r="L19">
            <v>127316.43000000017</v>
          </cell>
        </row>
        <row r="20">
          <cell r="B20">
            <v>127348154</v>
          </cell>
          <cell r="C20">
            <v>65138228</v>
          </cell>
          <cell r="D20">
            <v>12641928</v>
          </cell>
          <cell r="G20">
            <v>74397168.27</v>
          </cell>
          <cell r="H20">
            <v>12844809.629999995</v>
          </cell>
          <cell r="I20">
            <v>101.60483139913465</v>
          </cell>
          <cell r="J20">
            <v>202881.62999999523</v>
          </cell>
          <cell r="K20">
            <v>114.21429558998749</v>
          </cell>
          <cell r="L20">
            <v>9258940.269999996</v>
          </cell>
        </row>
        <row r="21">
          <cell r="B21">
            <v>35201370</v>
          </cell>
          <cell r="C21">
            <v>17445180</v>
          </cell>
          <cell r="D21">
            <v>4689550</v>
          </cell>
          <cell r="G21">
            <v>20448497.04</v>
          </cell>
          <cell r="H21">
            <v>4150695.329999998</v>
          </cell>
          <cell r="I21">
            <v>88.50945890330625</v>
          </cell>
          <cell r="J21">
            <v>-538854.6700000018</v>
          </cell>
          <cell r="K21">
            <v>117.21574119613554</v>
          </cell>
          <cell r="L21">
            <v>3003317.039999999</v>
          </cell>
        </row>
        <row r="22">
          <cell r="B22">
            <v>61338766</v>
          </cell>
          <cell r="C22">
            <v>34858463</v>
          </cell>
          <cell r="D22">
            <v>5051347</v>
          </cell>
          <cell r="G22">
            <v>36156772.02</v>
          </cell>
          <cell r="H22">
            <v>5368540.710000005</v>
          </cell>
          <cell r="I22">
            <v>106.27938864623643</v>
          </cell>
          <cell r="J22">
            <v>317193.7100000046</v>
          </cell>
          <cell r="K22">
            <v>103.72451596618015</v>
          </cell>
          <cell r="L22">
            <v>1298309.0200000033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2080240.18</v>
          </cell>
          <cell r="H23">
            <v>590988.6099999999</v>
          </cell>
          <cell r="I23">
            <v>126.15831145266301</v>
          </cell>
          <cell r="J23">
            <v>122538.60999999987</v>
          </cell>
          <cell r="K23">
            <v>125.62140269088624</v>
          </cell>
          <cell r="L23">
            <v>424280.17999999993</v>
          </cell>
        </row>
        <row r="24">
          <cell r="B24">
            <v>40123374</v>
          </cell>
          <cell r="C24">
            <v>18410192</v>
          </cell>
          <cell r="D24">
            <v>3213410</v>
          </cell>
          <cell r="G24">
            <v>22038774.64</v>
          </cell>
          <cell r="H24">
            <v>4183792.75</v>
          </cell>
          <cell r="I24">
            <v>130.1979128091342</v>
          </cell>
          <cell r="J24">
            <v>970382.75</v>
          </cell>
          <cell r="K24">
            <v>119.70964039918759</v>
          </cell>
          <cell r="L24">
            <v>3628582.6400000006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68228016.19</v>
          </cell>
          <cell r="H25">
            <v>13359572.659999996</v>
          </cell>
          <cell r="I25">
            <v>101.44740046009689</v>
          </cell>
          <cell r="J25">
            <v>190607.65999999642</v>
          </cell>
          <cell r="K25">
            <v>111.35612741319767</v>
          </cell>
          <cell r="L25">
            <v>6957911.189999998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4283489.83</v>
          </cell>
          <cell r="H26">
            <v>930544.4100000001</v>
          </cell>
          <cell r="I26">
            <v>111.08630295448008</v>
          </cell>
          <cell r="J26">
            <v>92867.41000000015</v>
          </cell>
          <cell r="K26">
            <v>107.21013536766519</v>
          </cell>
          <cell r="L26">
            <v>288074.8300000001</v>
          </cell>
        </row>
        <row r="27">
          <cell r="B27">
            <v>67316188</v>
          </cell>
          <cell r="C27">
            <v>34247219</v>
          </cell>
          <cell r="D27">
            <v>8097338</v>
          </cell>
          <cell r="G27">
            <v>35458783.31</v>
          </cell>
          <cell r="H27">
            <v>8873203.14</v>
          </cell>
          <cell r="I27">
            <v>109.58173093428978</v>
          </cell>
          <cell r="J27">
            <v>775865.1400000006</v>
          </cell>
          <cell r="K27">
            <v>103.5377012948117</v>
          </cell>
          <cell r="L27">
            <v>1211564.3100000024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97342.23</v>
          </cell>
          <cell r="H28">
            <v>4627.800000000003</v>
          </cell>
          <cell r="I28">
            <v>108.88941176470594</v>
          </cell>
          <cell r="J28">
            <v>377.8000000000029</v>
          </cell>
          <cell r="K28">
            <v>101.18734927234927</v>
          </cell>
          <cell r="L28">
            <v>1142.229999999996</v>
          </cell>
        </row>
        <row r="29">
          <cell r="B29">
            <v>204417092</v>
          </cell>
          <cell r="C29">
            <v>117146631</v>
          </cell>
          <cell r="D29">
            <v>24549618</v>
          </cell>
          <cell r="G29">
            <v>123207174.2</v>
          </cell>
          <cell r="H29">
            <v>20266259.85000001</v>
          </cell>
          <cell r="I29">
            <v>82.55224113874199</v>
          </cell>
          <cell r="J29">
            <v>-4283358.149999991</v>
          </cell>
          <cell r="K29">
            <v>105.17346777134375</v>
          </cell>
          <cell r="L29">
            <v>6060543.200000003</v>
          </cell>
        </row>
        <row r="30">
          <cell r="B30">
            <v>25793163</v>
          </cell>
          <cell r="C30">
            <v>14542669</v>
          </cell>
          <cell r="D30">
            <v>4930350</v>
          </cell>
          <cell r="G30">
            <v>15539886.23</v>
          </cell>
          <cell r="H30">
            <v>5247697.1</v>
          </cell>
          <cell r="I30">
            <v>106.43660389221861</v>
          </cell>
          <cell r="J30">
            <v>317347.0999999996</v>
          </cell>
          <cell r="K30">
            <v>106.85718164939324</v>
          </cell>
          <cell r="L30">
            <v>997217.2300000004</v>
          </cell>
        </row>
        <row r="31">
          <cell r="B31">
            <v>40297109</v>
          </cell>
          <cell r="C31">
            <v>18952769</v>
          </cell>
          <cell r="D31">
            <v>4866897</v>
          </cell>
          <cell r="G31">
            <v>19193055.47</v>
          </cell>
          <cell r="H31">
            <v>4212096.43</v>
          </cell>
          <cell r="I31">
            <v>86.54583053637667</v>
          </cell>
          <cell r="J31">
            <v>-654800.5700000003</v>
          </cell>
          <cell r="K31">
            <v>101.26781722501867</v>
          </cell>
          <cell r="L31">
            <v>240286.4699999988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25363061.48</v>
          </cell>
          <cell r="H32">
            <v>5731574.080000002</v>
          </cell>
          <cell r="I32">
            <v>95.73835895732982</v>
          </cell>
          <cell r="J32">
            <v>-255131.91999999806</v>
          </cell>
          <cell r="K32">
            <v>115.48606127189353</v>
          </cell>
          <cell r="L32">
            <v>3401050.4800000004</v>
          </cell>
        </row>
        <row r="33">
          <cell r="B33">
            <v>77126065</v>
          </cell>
          <cell r="C33">
            <v>37400384</v>
          </cell>
          <cell r="D33">
            <v>8630218</v>
          </cell>
          <cell r="G33">
            <v>40484482.35</v>
          </cell>
          <cell r="H33">
            <v>9189526.46</v>
          </cell>
          <cell r="I33">
            <v>106.48081496898456</v>
          </cell>
          <cell r="J33">
            <v>559308.4600000009</v>
          </cell>
          <cell r="K33">
            <v>108.24616760619357</v>
          </cell>
          <cell r="L33">
            <v>3084098.3500000015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157513.96</v>
          </cell>
          <cell r="H34">
            <v>27810.309999999998</v>
          </cell>
          <cell r="I34">
            <v>90.00100323624595</v>
          </cell>
          <cell r="J34">
            <v>-3089.6900000000023</v>
          </cell>
          <cell r="K34">
            <v>72.92312962962963</v>
          </cell>
          <cell r="L34">
            <v>-58486.04000000001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4127850.23</v>
          </cell>
          <cell r="H35">
            <v>1628446.2999999998</v>
          </cell>
          <cell r="I35">
            <v>96.32693321250414</v>
          </cell>
          <cell r="J35">
            <v>-62094.700000000186</v>
          </cell>
          <cell r="K35">
            <v>102.26148352906085</v>
          </cell>
          <cell r="L35">
            <v>91286.22999999998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9282461.82</v>
          </cell>
          <cell r="H36">
            <v>2749936.7800000003</v>
          </cell>
          <cell r="I36">
            <v>148.16629381782133</v>
          </cell>
          <cell r="J36">
            <v>893956.7800000003</v>
          </cell>
          <cell r="K36">
            <v>121.24443501101752</v>
          </cell>
          <cell r="L36">
            <v>1626471.8200000003</v>
          </cell>
        </row>
        <row r="37">
          <cell r="B37">
            <v>47836800</v>
          </cell>
          <cell r="C37">
            <v>26137766</v>
          </cell>
          <cell r="D37">
            <v>4868919</v>
          </cell>
          <cell r="G37">
            <v>26153670.15</v>
          </cell>
          <cell r="H37">
            <v>4895749.079999998</v>
          </cell>
          <cell r="I37">
            <v>100.55104798416237</v>
          </cell>
          <cell r="J37">
            <v>26830.079999998212</v>
          </cell>
          <cell r="K37">
            <v>100.06084739606284</v>
          </cell>
          <cell r="L37">
            <v>15904.14999999851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13004134.66</v>
          </cell>
          <cell r="H38">
            <v>3441423.7799999993</v>
          </cell>
          <cell r="I38">
            <v>173.72268369252293</v>
          </cell>
          <cell r="J38">
            <v>1460436.7799999993</v>
          </cell>
          <cell r="K38">
            <v>117.0628569000611</v>
          </cell>
          <cell r="L38">
            <v>1895457.6600000001</v>
          </cell>
        </row>
        <row r="39">
          <cell r="B39">
            <v>22000000</v>
          </cell>
          <cell r="C39">
            <v>9396085</v>
          </cell>
          <cell r="D39">
            <v>1587700</v>
          </cell>
          <cell r="G39">
            <v>9783502.3</v>
          </cell>
          <cell r="H39">
            <v>1819996.000000001</v>
          </cell>
          <cell r="I39">
            <v>114.63097562511815</v>
          </cell>
          <cell r="J39">
            <v>232296.00000000093</v>
          </cell>
          <cell r="K39">
            <v>104.12317789802881</v>
          </cell>
          <cell r="L39">
            <v>387417.30000000075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8414821.8</v>
          </cell>
          <cell r="H40">
            <v>1699911.3900000006</v>
          </cell>
          <cell r="I40">
            <v>91.38031189188611</v>
          </cell>
          <cell r="J40">
            <v>-160348.6099999994</v>
          </cell>
          <cell r="K40">
            <v>95.42377786370952</v>
          </cell>
          <cell r="L40">
            <v>-403548.19999999925</v>
          </cell>
        </row>
        <row r="41">
          <cell r="B41">
            <v>20676672</v>
          </cell>
          <cell r="C41">
            <v>10776090</v>
          </cell>
          <cell r="D41">
            <v>2834375</v>
          </cell>
          <cell r="G41">
            <v>11144622.37</v>
          </cell>
          <cell r="H41">
            <v>2100095.3199999984</v>
          </cell>
          <cell r="I41">
            <v>74.0937709371554</v>
          </cell>
          <cell r="J41">
            <v>-734279.6800000016</v>
          </cell>
          <cell r="K41">
            <v>103.4199080557048</v>
          </cell>
          <cell r="L41">
            <v>368532.3699999992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19055251.29</v>
          </cell>
          <cell r="H42">
            <v>2745956.3099999987</v>
          </cell>
          <cell r="I42">
            <v>113.61711210165619</v>
          </cell>
          <cell r="J42">
            <v>329105.30999999866</v>
          </cell>
          <cell r="K42">
            <v>100.03980166603054</v>
          </cell>
          <cell r="L42">
            <v>7581.289999999106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33860774.72</v>
          </cell>
          <cell r="H43">
            <v>5844769.809999999</v>
          </cell>
          <cell r="I43">
            <v>121.59461463391088</v>
          </cell>
          <cell r="J43">
            <v>1038002.8099999987</v>
          </cell>
          <cell r="K43">
            <v>108.77191263804336</v>
          </cell>
          <cell r="L43">
            <v>2730702.719999999</v>
          </cell>
        </row>
        <row r="44">
          <cell r="B44">
            <v>27882674</v>
          </cell>
          <cell r="C44">
            <v>14280474</v>
          </cell>
          <cell r="D44">
            <v>2419800</v>
          </cell>
          <cell r="G44">
            <v>16035260.22</v>
          </cell>
          <cell r="H44">
            <v>3264413.76</v>
          </cell>
          <cell r="I44">
            <v>134.90427969253656</v>
          </cell>
          <cell r="J44">
            <v>844613.7599999998</v>
          </cell>
          <cell r="K44">
            <v>112.28801102820537</v>
          </cell>
          <cell r="L44">
            <v>1754786.2200000007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16320751.77</v>
          </cell>
          <cell r="H45">
            <v>3209716.869999999</v>
          </cell>
          <cell r="I45">
            <v>150.555432974173</v>
          </cell>
          <cell r="J45">
            <v>1077799.8699999992</v>
          </cell>
          <cell r="K45">
            <v>110.81289717159035</v>
          </cell>
          <cell r="L45">
            <v>1592545.7699999996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6595763.27</v>
          </cell>
          <cell r="H46">
            <v>1391148.2799999993</v>
          </cell>
          <cell r="I46">
            <v>112.8468925797489</v>
          </cell>
          <cell r="J46">
            <v>158373.27999999933</v>
          </cell>
          <cell r="K46">
            <v>103.18379859226341</v>
          </cell>
          <cell r="L46">
            <v>203516.26999999955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5440470.37</v>
          </cell>
          <cell r="H47">
            <v>1345643.98</v>
          </cell>
          <cell r="I47">
            <v>102.2039652870291</v>
          </cell>
          <cell r="J47">
            <v>29017.97999999998</v>
          </cell>
          <cell r="K47">
            <v>119.4218543732497</v>
          </cell>
          <cell r="L47">
            <v>884796.3700000001</v>
          </cell>
        </row>
        <row r="48">
          <cell r="B48">
            <v>14945723</v>
          </cell>
          <cell r="C48">
            <v>7217528</v>
          </cell>
          <cell r="D48">
            <v>1246435</v>
          </cell>
          <cell r="G48">
            <v>7516880.17</v>
          </cell>
          <cell r="H48">
            <v>1465270.0700000003</v>
          </cell>
          <cell r="I48">
            <v>117.55687781552993</v>
          </cell>
          <cell r="J48">
            <v>218835.0700000003</v>
          </cell>
          <cell r="K48">
            <v>104.1475719941786</v>
          </cell>
          <cell r="L48">
            <v>299352.1699999999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12932721.91</v>
          </cell>
          <cell r="H49">
            <v>2495083.59</v>
          </cell>
          <cell r="I49">
            <v>125.8519228974732</v>
          </cell>
          <cell r="J49">
            <v>512528.58999999985</v>
          </cell>
          <cell r="K49">
            <v>101.88538022467262</v>
          </cell>
          <cell r="L49">
            <v>239318.91000000015</v>
          </cell>
        </row>
        <row r="50">
          <cell r="B50">
            <v>11613200</v>
          </cell>
          <cell r="C50">
            <v>4054900</v>
          </cell>
          <cell r="D50">
            <v>-161900</v>
          </cell>
          <cell r="G50">
            <v>5861461.59</v>
          </cell>
          <cell r="H50">
            <v>1312357.3999999994</v>
          </cell>
          <cell r="I50">
            <v>-810.5975293390978</v>
          </cell>
          <cell r="J50">
            <v>1474257.3999999994</v>
          </cell>
          <cell r="K50">
            <v>144.552555919998</v>
          </cell>
          <cell r="L50">
            <v>1806561.5899999999</v>
          </cell>
        </row>
        <row r="51">
          <cell r="B51">
            <v>9375400</v>
          </cell>
          <cell r="C51">
            <v>4823904</v>
          </cell>
          <cell r="D51">
            <v>1405300</v>
          </cell>
          <cell r="G51">
            <v>5046414.34</v>
          </cell>
          <cell r="H51">
            <v>833516.0800000001</v>
          </cell>
          <cell r="I51">
            <v>59.312323347327975</v>
          </cell>
          <cell r="J51">
            <v>-571783.9199999999</v>
          </cell>
          <cell r="K51">
            <v>104.61266103139697</v>
          </cell>
          <cell r="L51">
            <v>222510.33999999985</v>
          </cell>
        </row>
        <row r="52">
          <cell r="B52">
            <v>58668275</v>
          </cell>
          <cell r="C52">
            <v>31213202</v>
          </cell>
          <cell r="D52">
            <v>5032525</v>
          </cell>
          <cell r="G52">
            <v>34879088.16</v>
          </cell>
          <cell r="H52">
            <v>5490472.719999995</v>
          </cell>
          <cell r="I52">
            <v>109.09976045821918</v>
          </cell>
          <cell r="J52">
            <v>457947.7199999951</v>
          </cell>
          <cell r="K52">
            <v>111.74466547840878</v>
          </cell>
          <cell r="L52">
            <v>3665886.1599999964</v>
          </cell>
        </row>
        <row r="53">
          <cell r="B53">
            <v>80417456</v>
          </cell>
          <cell r="C53">
            <v>44264986</v>
          </cell>
          <cell r="D53">
            <v>6816370</v>
          </cell>
          <cell r="G53">
            <v>46786805.41</v>
          </cell>
          <cell r="H53">
            <v>7788624.459999993</v>
          </cell>
          <cell r="I53">
            <v>114.26352237334525</v>
          </cell>
          <cell r="J53">
            <v>972254.4599999934</v>
          </cell>
          <cell r="K53">
            <v>105.69709749823484</v>
          </cell>
          <cell r="L53">
            <v>2521819.4099999964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18116039.18</v>
          </cell>
          <cell r="H54">
            <v>3681154.01</v>
          </cell>
          <cell r="I54">
            <v>74.1331160383438</v>
          </cell>
          <cell r="J54">
            <v>-1284445.9900000002</v>
          </cell>
          <cell r="K54">
            <v>90.19641017470661</v>
          </cell>
          <cell r="L54">
            <v>-1969060.8200000003</v>
          </cell>
        </row>
        <row r="55">
          <cell r="B55">
            <v>65896600</v>
          </cell>
          <cell r="C55">
            <v>31975700</v>
          </cell>
          <cell r="D55">
            <v>6598300</v>
          </cell>
          <cell r="G55">
            <v>37412887.24</v>
          </cell>
          <cell r="H55">
            <v>7638016.360000003</v>
          </cell>
          <cell r="I55">
            <v>115.757336889805</v>
          </cell>
          <cell r="J55">
            <v>1039716.3600000031</v>
          </cell>
          <cell r="K55">
            <v>117.00412263062263</v>
          </cell>
          <cell r="L55">
            <v>5437187.240000002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44043232.21</v>
          </cell>
          <cell r="H56">
            <v>7744909.890000001</v>
          </cell>
          <cell r="I56">
            <v>83.61350452079567</v>
          </cell>
          <cell r="J56">
            <v>-1517840.1099999994</v>
          </cell>
          <cell r="K56">
            <v>96.65057524158128</v>
          </cell>
          <cell r="L56">
            <v>-1526317.789999999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7403893.74</v>
          </cell>
          <cell r="H57">
            <v>1176206.1000000006</v>
          </cell>
          <cell r="I57">
            <v>123.39293132750053</v>
          </cell>
          <cell r="J57">
            <v>222986.10000000056</v>
          </cell>
          <cell r="K57">
            <v>107.64538536481535</v>
          </cell>
          <cell r="L57">
            <v>525852.7400000002</v>
          </cell>
        </row>
        <row r="58">
          <cell r="B58">
            <v>62741500</v>
          </cell>
          <cell r="C58">
            <v>34755671</v>
          </cell>
          <cell r="D58">
            <v>5637945</v>
          </cell>
          <cell r="G58">
            <v>34867683.33</v>
          </cell>
          <cell r="H58">
            <v>5476083.129999999</v>
          </cell>
          <cell r="I58">
            <v>97.1290626283158</v>
          </cell>
          <cell r="J58">
            <v>-161861.87000000104</v>
          </cell>
          <cell r="K58">
            <v>100.32228504522327</v>
          </cell>
          <cell r="L58">
            <v>112012.32999999821</v>
          </cell>
        </row>
        <row r="59">
          <cell r="B59">
            <v>19733200</v>
          </cell>
          <cell r="C59">
            <v>10172524</v>
          </cell>
          <cell r="D59">
            <v>3768427</v>
          </cell>
          <cell r="G59">
            <v>12517281.36</v>
          </cell>
          <cell r="H59">
            <v>2417338.4299999997</v>
          </cell>
          <cell r="I59">
            <v>64.14714760296538</v>
          </cell>
          <cell r="J59">
            <v>-1351088.5700000003</v>
          </cell>
          <cell r="K59">
            <v>123.04990737795261</v>
          </cell>
          <cell r="L59">
            <v>2344757.3599999994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7448392.36</v>
          </cell>
          <cell r="H60">
            <v>1377590.1500000004</v>
          </cell>
          <cell r="I60">
            <v>93.3486668107745</v>
          </cell>
          <cell r="J60">
            <v>-98156.84999999963</v>
          </cell>
          <cell r="K60">
            <v>98.78340690638419</v>
          </cell>
          <cell r="L60">
            <v>-91732.63999999966</v>
          </cell>
        </row>
        <row r="61">
          <cell r="B61">
            <v>11625000</v>
          </cell>
          <cell r="C61">
            <v>5026040</v>
          </cell>
          <cell r="D61">
            <v>1598280</v>
          </cell>
          <cell r="G61">
            <v>5796168.76</v>
          </cell>
          <cell r="H61">
            <v>1852048.8899999997</v>
          </cell>
          <cell r="I61">
            <v>115.87762407087617</v>
          </cell>
          <cell r="J61">
            <v>253768.88999999966</v>
          </cell>
          <cell r="K61">
            <v>115.32277419200803</v>
          </cell>
          <cell r="L61">
            <v>770128.7599999998</v>
          </cell>
        </row>
        <row r="62">
          <cell r="B62">
            <v>14076930</v>
          </cell>
          <cell r="C62">
            <v>5486139</v>
          </cell>
          <cell r="D62">
            <v>2149009</v>
          </cell>
          <cell r="G62">
            <v>5579551.54</v>
          </cell>
          <cell r="H62">
            <v>1902510.13</v>
          </cell>
          <cell r="I62">
            <v>88.52964924762995</v>
          </cell>
          <cell r="J62">
            <v>-246498.8700000001</v>
          </cell>
          <cell r="K62">
            <v>101.70270093411777</v>
          </cell>
          <cell r="L62">
            <v>93412.54000000004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3923287.64</v>
          </cell>
          <cell r="H63">
            <v>778012.56</v>
          </cell>
          <cell r="I63">
            <v>133.83113123323912</v>
          </cell>
          <cell r="J63">
            <v>196673.56000000006</v>
          </cell>
          <cell r="K63">
            <v>111.87883751496052</v>
          </cell>
          <cell r="L63">
            <v>416558.64000000013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8448621.7</v>
          </cell>
          <cell r="H64">
            <v>1468331.0299999993</v>
          </cell>
          <cell r="I64">
            <v>100.06890317040586</v>
          </cell>
          <cell r="J64">
            <v>1011.0299999993294</v>
          </cell>
          <cell r="K64">
            <v>112.68074138685273</v>
          </cell>
          <cell r="L64">
            <v>950781.6999999993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5898622.5</v>
          </cell>
          <cell r="H65">
            <v>1488623.3099999996</v>
          </cell>
          <cell r="I65">
            <v>77.30000041541737</v>
          </cell>
          <cell r="J65">
            <v>-437150.6900000004</v>
          </cell>
          <cell r="K65">
            <v>98.40508989902781</v>
          </cell>
          <cell r="L65">
            <v>-95602.5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19467505.44</v>
          </cell>
          <cell r="H66">
            <v>3449593.8600000013</v>
          </cell>
          <cell r="I66">
            <v>116.02991906212574</v>
          </cell>
          <cell r="J66">
            <v>476572.86000000127</v>
          </cell>
          <cell r="K66">
            <v>117.26485393052948</v>
          </cell>
          <cell r="L66">
            <v>2866192.4400000013</v>
          </cell>
        </row>
        <row r="67">
          <cell r="B67">
            <v>63857200</v>
          </cell>
          <cell r="C67">
            <v>35580121</v>
          </cell>
          <cell r="D67">
            <v>9822627</v>
          </cell>
          <cell r="G67">
            <v>38933990.95</v>
          </cell>
          <cell r="H67">
            <v>10769526.240000002</v>
          </cell>
          <cell r="I67">
            <v>109.63997961034255</v>
          </cell>
          <cell r="J67">
            <v>946899.2400000021</v>
          </cell>
          <cell r="K67">
            <v>109.42624661113436</v>
          </cell>
          <cell r="L67">
            <v>3353869.950000003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47635566.05</v>
          </cell>
          <cell r="H68">
            <v>12566328.239999995</v>
          </cell>
          <cell r="I68">
            <v>90.6264393675123</v>
          </cell>
          <cell r="J68">
            <v>-1299744.7600000054</v>
          </cell>
          <cell r="K68">
            <v>102.15992718690525</v>
          </cell>
          <cell r="L68">
            <v>1007140.049999997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8595627.99</v>
          </cell>
          <cell r="H69">
            <v>1600408.7200000007</v>
          </cell>
          <cell r="I69">
            <v>136.11232522537853</v>
          </cell>
          <cell r="J69">
            <v>424608.72000000067</v>
          </cell>
          <cell r="K69">
            <v>111.51523787530667</v>
          </cell>
          <cell r="L69">
            <v>887597.9900000002</v>
          </cell>
        </row>
        <row r="70">
          <cell r="B70">
            <v>8537665</v>
          </cell>
          <cell r="C70">
            <v>4880400</v>
          </cell>
          <cell r="D70">
            <v>1520770</v>
          </cell>
          <cell r="G70">
            <v>5162327</v>
          </cell>
          <cell r="H70">
            <v>819566.7400000002</v>
          </cell>
          <cell r="I70">
            <v>53.891564141849216</v>
          </cell>
          <cell r="J70">
            <v>-701203.2599999998</v>
          </cell>
          <cell r="K70">
            <v>105.7767191213835</v>
          </cell>
          <cell r="L70">
            <v>281927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3022259.6</v>
          </cell>
          <cell r="H71">
            <v>753794.1299999999</v>
          </cell>
          <cell r="I71">
            <v>79.5927339651808</v>
          </cell>
          <cell r="J71">
            <v>-193269.8700000001</v>
          </cell>
          <cell r="K71">
            <v>120.55451910976021</v>
          </cell>
          <cell r="L71">
            <v>515294.6000000001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28823388.86</v>
          </cell>
          <cell r="H72">
            <v>6348076.390000001</v>
          </cell>
          <cell r="I72">
            <v>96.14575554463387</v>
          </cell>
          <cell r="J72">
            <v>-254478.6099999994</v>
          </cell>
          <cell r="K72">
            <v>122.60488178038109</v>
          </cell>
          <cell r="L72">
            <v>5314219.859999999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13543362.31</v>
          </cell>
          <cell r="H73">
            <v>2561211.0600000005</v>
          </cell>
          <cell r="I73">
            <v>137.6162836993754</v>
          </cell>
          <cell r="J73">
            <v>700086.0600000005</v>
          </cell>
          <cell r="K73">
            <v>108.07804353889266</v>
          </cell>
          <cell r="L73">
            <v>1012267.3100000005</v>
          </cell>
        </row>
        <row r="74">
          <cell r="B74">
            <v>7816950</v>
          </cell>
          <cell r="C74">
            <v>4293430</v>
          </cell>
          <cell r="D74">
            <v>794020</v>
          </cell>
          <cell r="G74">
            <v>5134836.14</v>
          </cell>
          <cell r="H74">
            <v>1130943.0399999996</v>
          </cell>
          <cell r="I74">
            <v>142.43256341150092</v>
          </cell>
          <cell r="J74">
            <v>336923.0399999996</v>
          </cell>
          <cell r="K74">
            <v>119.5975278506928</v>
          </cell>
          <cell r="L74">
            <v>841406.1399999997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3710851.69</v>
          </cell>
          <cell r="H75">
            <v>947265.73</v>
          </cell>
          <cell r="I75">
            <v>75.41162079948921</v>
          </cell>
          <cell r="J75">
            <v>-308861.27</v>
          </cell>
          <cell r="K75">
            <v>82.53458906874532</v>
          </cell>
          <cell r="L75">
            <v>-785265.31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5192363.56</v>
          </cell>
          <cell r="H76">
            <v>847902.4299999997</v>
          </cell>
          <cell r="I76">
            <v>76.30202430607109</v>
          </cell>
          <cell r="J76">
            <v>-263342.5700000003</v>
          </cell>
          <cell r="K76">
            <v>160.42013910344025</v>
          </cell>
          <cell r="L76">
            <v>1955635.5599999996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7934161.67</v>
          </cell>
          <cell r="H77">
            <v>2593673.63</v>
          </cell>
          <cell r="I77">
            <v>126.89820250589436</v>
          </cell>
          <cell r="J77">
            <v>549772.6299999999</v>
          </cell>
          <cell r="K77">
            <v>109.19738215139508</v>
          </cell>
          <cell r="L77">
            <v>668271.6699999999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6987148.1</v>
          </cell>
          <cell r="H78">
            <v>1381904.4799999995</v>
          </cell>
          <cell r="I78">
            <v>81.03600018061368</v>
          </cell>
          <cell r="J78">
            <v>-323392.5200000005</v>
          </cell>
          <cell r="K78">
            <v>111.95431200830754</v>
          </cell>
          <cell r="L78">
            <v>746077.0999999996</v>
          </cell>
        </row>
        <row r="79">
          <cell r="B79">
            <v>12172193980</v>
          </cell>
          <cell r="C79">
            <v>6678069209</v>
          </cell>
          <cell r="D79">
            <v>1134930181</v>
          </cell>
          <cell r="G79">
            <v>6905809774.38</v>
          </cell>
          <cell r="H79">
            <v>1037509918.5200001</v>
          </cell>
          <cell r="I79">
            <v>91.41618893294724</v>
          </cell>
          <cell r="J79">
            <v>-97420262.47999962</v>
          </cell>
          <cell r="K79">
            <v>103.41027560890016</v>
          </cell>
          <cell r="L79">
            <v>227740565.38000017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78" sqref="M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1180950801.71</v>
      </c>
      <c r="F10" s="33">
        <f>'[1]вспомогат'!H10</f>
        <v>141929338.80000007</v>
      </c>
      <c r="G10" s="34">
        <f>'[1]вспомогат'!I10</f>
        <v>92.0486287265179</v>
      </c>
      <c r="H10" s="35">
        <f>'[1]вспомогат'!J10</f>
        <v>-12260181.199999928</v>
      </c>
      <c r="I10" s="36">
        <f>'[1]вспомогат'!K10</f>
        <v>99.48919996458004</v>
      </c>
      <c r="J10" s="37">
        <f>'[1]вспомогат'!L10</f>
        <v>-6063268.289999962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3191200000</v>
      </c>
      <c r="D12" s="38">
        <f>'[1]вспомогат'!D11</f>
        <v>552150000</v>
      </c>
      <c r="E12" s="33">
        <f>'[1]вспомогат'!G11</f>
        <v>3260254860.11</v>
      </c>
      <c r="F12" s="38">
        <f>'[1]вспомогат'!H11</f>
        <v>469863295.2000003</v>
      </c>
      <c r="G12" s="39">
        <f>'[1]вспомогат'!I11</f>
        <v>85.09703797881015</v>
      </c>
      <c r="H12" s="35">
        <f>'[1]вспомогат'!J11</f>
        <v>-82286704.79999971</v>
      </c>
      <c r="I12" s="36">
        <f>'[1]вспомогат'!K11</f>
        <v>102.16391514508649</v>
      </c>
      <c r="J12" s="37">
        <f>'[1]вспомогат'!L11</f>
        <v>69054860.11000013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252077780</v>
      </c>
      <c r="D13" s="38">
        <f>'[1]вспомогат'!D12</f>
        <v>43429147</v>
      </c>
      <c r="E13" s="33">
        <f>'[1]вспомогат'!G12</f>
        <v>263993425.83</v>
      </c>
      <c r="F13" s="38">
        <f>'[1]вспомогат'!H12</f>
        <v>41091862.56</v>
      </c>
      <c r="G13" s="39">
        <f>'[1]вспомогат'!I12</f>
        <v>94.61816636647274</v>
      </c>
      <c r="H13" s="35">
        <f>'[1]вспомогат'!J12</f>
        <v>-2337284.4399999976</v>
      </c>
      <c r="I13" s="36">
        <f>'[1]вспомогат'!K12</f>
        <v>104.72697190129175</v>
      </c>
      <c r="J13" s="37">
        <f>'[1]вспомогат'!L12</f>
        <v>11915645.830000013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406017184.76</v>
      </c>
      <c r="F14" s="38">
        <f>'[1]вспомогат'!H13</f>
        <v>52868060.610000014</v>
      </c>
      <c r="G14" s="39">
        <f>'[1]вспомогат'!I13</f>
        <v>113.97627785741058</v>
      </c>
      <c r="H14" s="35">
        <f>'[1]вспомогат'!J13</f>
        <v>6482916.610000014</v>
      </c>
      <c r="I14" s="36">
        <f>'[1]вспомогат'!K13</f>
        <v>108.35773087463716</v>
      </c>
      <c r="J14" s="37">
        <f>'[1]вспомогат'!L13</f>
        <v>31316476.75999999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358567500</v>
      </c>
      <c r="D15" s="38">
        <f>'[1]вспомогат'!D14</f>
        <v>66915000</v>
      </c>
      <c r="E15" s="33">
        <f>'[1]вспомогат'!G14</f>
        <v>361580425.16</v>
      </c>
      <c r="F15" s="38">
        <f>'[1]вспомогат'!H14</f>
        <v>55220398.42000002</v>
      </c>
      <c r="G15" s="39">
        <f>'[1]вспомогат'!I14</f>
        <v>82.52319871478744</v>
      </c>
      <c r="H15" s="35">
        <f>'[1]вспомогат'!J14</f>
        <v>-11694601.579999983</v>
      </c>
      <c r="I15" s="36">
        <f>'[1]вспомогат'!K14</f>
        <v>100.84026721886397</v>
      </c>
      <c r="J15" s="37">
        <f>'[1]вспомогат'!L14</f>
        <v>3012925.160000026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54559600</v>
      </c>
      <c r="D16" s="38">
        <f>'[1]вспомогат'!D15</f>
        <v>8460650</v>
      </c>
      <c r="E16" s="33">
        <f>'[1]вспомогат'!G15</f>
        <v>56721782.66</v>
      </c>
      <c r="F16" s="38">
        <f>'[1]вспомогат'!H15</f>
        <v>8760128.159999996</v>
      </c>
      <c r="G16" s="39">
        <f>'[1]вспомогат'!I15</f>
        <v>103.53965900965052</v>
      </c>
      <c r="H16" s="35">
        <f>'[1]вспомогат'!J15</f>
        <v>299478.1599999964</v>
      </c>
      <c r="I16" s="36">
        <f>'[1]вспомогат'!K15</f>
        <v>103.96297381212472</v>
      </c>
      <c r="J16" s="37">
        <f>'[1]вспомогат'!L15</f>
        <v>2162182.6599999964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4231105588</v>
      </c>
      <c r="D17" s="41">
        <f>SUM(D12:D16)</f>
        <v>717339941</v>
      </c>
      <c r="E17" s="41">
        <f>SUM(E12:E16)</f>
        <v>4348567678.5199995</v>
      </c>
      <c r="F17" s="41">
        <f>SUM(F12:F16)</f>
        <v>627803744.9500004</v>
      </c>
      <c r="G17" s="42">
        <f>F17/D17*100</f>
        <v>87.51830325728376</v>
      </c>
      <c r="H17" s="41">
        <f>SUM(H12:H16)</f>
        <v>-89536196.04999968</v>
      </c>
      <c r="I17" s="43">
        <f>E17/C17*100</f>
        <v>102.77615597334982</v>
      </c>
      <c r="J17" s="41">
        <f>SUM(J12:J16)</f>
        <v>117462090.52000016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16503217</v>
      </c>
      <c r="D18" s="45">
        <f>'[1]вспомогат'!D16</f>
        <v>3349052</v>
      </c>
      <c r="E18" s="44">
        <f>'[1]вспомогат'!G16</f>
        <v>16835030.7</v>
      </c>
      <c r="F18" s="45">
        <f>'[1]вспомогат'!H16</f>
        <v>2806714.209999999</v>
      </c>
      <c r="G18" s="46">
        <f>'[1]вспомогат'!I16</f>
        <v>83.80622964349311</v>
      </c>
      <c r="H18" s="47">
        <f>'[1]вспомогат'!J16</f>
        <v>-542337.790000001</v>
      </c>
      <c r="I18" s="48">
        <f>'[1]вспомогат'!K16</f>
        <v>102.01060011511696</v>
      </c>
      <c r="J18" s="49">
        <f>'[1]вспомогат'!L16</f>
        <v>331813.69999999925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161187043</v>
      </c>
      <c r="D19" s="38">
        <f>'[1]вспомогат'!D17</f>
        <v>28592577</v>
      </c>
      <c r="E19" s="33">
        <f>'[1]вспомогат'!G17</f>
        <v>191741418.71</v>
      </c>
      <c r="F19" s="38">
        <f>'[1]вспомогат'!H17</f>
        <v>31079084.590000004</v>
      </c>
      <c r="G19" s="39">
        <f>'[1]вспомогат'!I17</f>
        <v>108.69633957792612</v>
      </c>
      <c r="H19" s="35">
        <f>'[1]вспомогат'!J17</f>
        <v>2486507.5900000036</v>
      </c>
      <c r="I19" s="36">
        <f>'[1]вспомогат'!K17</f>
        <v>118.95585100472374</v>
      </c>
      <c r="J19" s="37">
        <f>'[1]вспомогат'!L17</f>
        <v>30554375.71000001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56695.44</v>
      </c>
      <c r="F20" s="38">
        <f>'[1]вспомогат'!H18</f>
        <v>10148.400000000001</v>
      </c>
      <c r="G20" s="39">
        <f>'[1]вспомогат'!I18</f>
        <v>110.30869565217394</v>
      </c>
      <c r="H20" s="35">
        <f>'[1]вспомогат'!J18</f>
        <v>948.4000000000015</v>
      </c>
      <c r="I20" s="36">
        <f>'[1]вспомогат'!K18</f>
        <v>82.40616279069768</v>
      </c>
      <c r="J20" s="37">
        <f>'[1]вспомогат'!L18</f>
        <v>-12104.559999999998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2554818</v>
      </c>
      <c r="D21" s="38">
        <f>'[1]вспомогат'!D19</f>
        <v>894168</v>
      </c>
      <c r="E21" s="33">
        <f>'[1]вспомогат'!G19</f>
        <v>2682134.43</v>
      </c>
      <c r="F21" s="38">
        <f>'[1]вспомогат'!H19</f>
        <v>605597.6400000001</v>
      </c>
      <c r="G21" s="39">
        <f>'[1]вспомогат'!I19</f>
        <v>67.72750087231931</v>
      </c>
      <c r="H21" s="35">
        <f>'[1]вспомогат'!J19</f>
        <v>-288570.35999999987</v>
      </c>
      <c r="I21" s="36">
        <f>'[1]вспомогат'!K19</f>
        <v>104.98338550926134</v>
      </c>
      <c r="J21" s="37">
        <f>'[1]вспомогат'!L19</f>
        <v>127316.43000000017</v>
      </c>
    </row>
    <row r="22" spans="1:10" ht="12.75">
      <c r="A22" s="32" t="s">
        <v>24</v>
      </c>
      <c r="B22" s="33">
        <f>'[1]вспомогат'!B20</f>
        <v>127348154</v>
      </c>
      <c r="C22" s="33">
        <f>'[1]вспомогат'!C20</f>
        <v>65138228</v>
      </c>
      <c r="D22" s="38">
        <f>'[1]вспомогат'!D20</f>
        <v>12641928</v>
      </c>
      <c r="E22" s="33">
        <f>'[1]вспомогат'!G20</f>
        <v>74397168.27</v>
      </c>
      <c r="F22" s="38">
        <f>'[1]вспомогат'!H20</f>
        <v>12844809.629999995</v>
      </c>
      <c r="G22" s="39">
        <f>'[1]вспомогат'!I20</f>
        <v>101.60483139913465</v>
      </c>
      <c r="H22" s="35">
        <f>'[1]вспомогат'!J20</f>
        <v>202881.62999999523</v>
      </c>
      <c r="I22" s="36">
        <f>'[1]вспомогат'!K20</f>
        <v>114.21429558998749</v>
      </c>
      <c r="J22" s="37">
        <f>'[1]вспомогат'!L20</f>
        <v>9258940.269999996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17445180</v>
      </c>
      <c r="D23" s="38">
        <f>'[1]вспомогат'!D21</f>
        <v>4689550</v>
      </c>
      <c r="E23" s="33">
        <f>'[1]вспомогат'!G21</f>
        <v>20448497.04</v>
      </c>
      <c r="F23" s="38">
        <f>'[1]вспомогат'!H21</f>
        <v>4150695.329999998</v>
      </c>
      <c r="G23" s="39">
        <f>'[1]вспомогат'!I21</f>
        <v>88.50945890330625</v>
      </c>
      <c r="H23" s="35">
        <f>'[1]вспомогат'!J21</f>
        <v>-538854.6700000018</v>
      </c>
      <c r="I23" s="36">
        <f>'[1]вспомогат'!K21</f>
        <v>117.21574119613554</v>
      </c>
      <c r="J23" s="37">
        <f>'[1]вспомогат'!L21</f>
        <v>3003317.039999999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34858463</v>
      </c>
      <c r="D24" s="38">
        <f>'[1]вспомогат'!D22</f>
        <v>5051347</v>
      </c>
      <c r="E24" s="33">
        <f>'[1]вспомогат'!G22</f>
        <v>36156772.02</v>
      </c>
      <c r="F24" s="38">
        <f>'[1]вспомогат'!H22</f>
        <v>5368540.710000005</v>
      </c>
      <c r="G24" s="39">
        <f>'[1]вспомогат'!I22</f>
        <v>106.27938864623643</v>
      </c>
      <c r="H24" s="35">
        <f>'[1]вспомогат'!J22</f>
        <v>317193.7100000046</v>
      </c>
      <c r="I24" s="36">
        <f>'[1]вспомогат'!K22</f>
        <v>103.72451596618015</v>
      </c>
      <c r="J24" s="37">
        <f>'[1]вспомогат'!L22</f>
        <v>1298309.0200000033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2080240.18</v>
      </c>
      <c r="F25" s="38">
        <f>'[1]вспомогат'!H23</f>
        <v>590988.6099999999</v>
      </c>
      <c r="G25" s="39">
        <f>'[1]вспомогат'!I23</f>
        <v>126.15831145266301</v>
      </c>
      <c r="H25" s="35">
        <f>'[1]вспомогат'!J23</f>
        <v>122538.60999999987</v>
      </c>
      <c r="I25" s="36">
        <f>'[1]вспомогат'!K23</f>
        <v>125.62140269088624</v>
      </c>
      <c r="J25" s="37">
        <f>'[1]вспомогат'!L23</f>
        <v>424280.17999999993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18410192</v>
      </c>
      <c r="D26" s="38">
        <f>'[1]вспомогат'!D24</f>
        <v>3213410</v>
      </c>
      <c r="E26" s="33">
        <f>'[1]вспомогат'!G24</f>
        <v>22038774.64</v>
      </c>
      <c r="F26" s="38">
        <f>'[1]вспомогат'!H24</f>
        <v>4183792.75</v>
      </c>
      <c r="G26" s="39">
        <f>'[1]вспомогат'!I24</f>
        <v>130.1979128091342</v>
      </c>
      <c r="H26" s="35">
        <f>'[1]вспомогат'!J24</f>
        <v>970382.75</v>
      </c>
      <c r="I26" s="36">
        <f>'[1]вспомогат'!K24</f>
        <v>119.70964039918759</v>
      </c>
      <c r="J26" s="37">
        <f>'[1]вспомогат'!L24</f>
        <v>3628582.6400000006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68228016.19</v>
      </c>
      <c r="F27" s="38">
        <f>'[1]вспомогат'!H25</f>
        <v>13359572.659999996</v>
      </c>
      <c r="G27" s="39">
        <f>'[1]вспомогат'!I25</f>
        <v>101.44740046009689</v>
      </c>
      <c r="H27" s="35">
        <f>'[1]вспомогат'!J25</f>
        <v>190607.65999999642</v>
      </c>
      <c r="I27" s="36">
        <f>'[1]вспомогат'!K25</f>
        <v>111.35612741319767</v>
      </c>
      <c r="J27" s="37">
        <f>'[1]вспомогат'!L25</f>
        <v>6957911.189999998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4283489.83</v>
      </c>
      <c r="F28" s="38">
        <f>'[1]вспомогат'!H26</f>
        <v>930544.4100000001</v>
      </c>
      <c r="G28" s="39">
        <f>'[1]вспомогат'!I26</f>
        <v>111.08630295448008</v>
      </c>
      <c r="H28" s="35">
        <f>'[1]вспомогат'!J26</f>
        <v>92867.41000000015</v>
      </c>
      <c r="I28" s="36">
        <f>'[1]вспомогат'!K26</f>
        <v>107.21013536766519</v>
      </c>
      <c r="J28" s="37">
        <f>'[1]вспомогат'!L26</f>
        <v>288074.8300000001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34247219</v>
      </c>
      <c r="D29" s="38">
        <f>'[1]вспомогат'!D27</f>
        <v>8097338</v>
      </c>
      <c r="E29" s="33">
        <f>'[1]вспомогат'!G27</f>
        <v>35458783.31</v>
      </c>
      <c r="F29" s="38">
        <f>'[1]вспомогат'!H27</f>
        <v>8873203.14</v>
      </c>
      <c r="G29" s="39">
        <f>'[1]вспомогат'!I27</f>
        <v>109.58173093428978</v>
      </c>
      <c r="H29" s="35">
        <f>'[1]вспомогат'!J27</f>
        <v>775865.1400000006</v>
      </c>
      <c r="I29" s="36">
        <f>'[1]вспомогат'!K27</f>
        <v>103.5377012948117</v>
      </c>
      <c r="J29" s="37">
        <f>'[1]вспомогат'!L27</f>
        <v>1211564.3100000024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97342.23</v>
      </c>
      <c r="F30" s="38">
        <f>'[1]вспомогат'!H28</f>
        <v>4627.800000000003</v>
      </c>
      <c r="G30" s="39">
        <f>'[1]вспомогат'!I28</f>
        <v>108.88941176470594</v>
      </c>
      <c r="H30" s="35">
        <f>'[1]вспомогат'!J28</f>
        <v>377.8000000000029</v>
      </c>
      <c r="I30" s="36">
        <f>'[1]вспомогат'!K28</f>
        <v>101.18734927234927</v>
      </c>
      <c r="J30" s="37">
        <f>'[1]вспомогат'!L28</f>
        <v>1142.229999999996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117146631</v>
      </c>
      <c r="D31" s="38">
        <f>'[1]вспомогат'!D29</f>
        <v>24549618</v>
      </c>
      <c r="E31" s="33">
        <f>'[1]вспомогат'!G29</f>
        <v>123207174.2</v>
      </c>
      <c r="F31" s="38">
        <f>'[1]вспомогат'!H29</f>
        <v>20266259.85000001</v>
      </c>
      <c r="G31" s="39">
        <f>'[1]вспомогат'!I29</f>
        <v>82.55224113874199</v>
      </c>
      <c r="H31" s="35">
        <f>'[1]вспомогат'!J29</f>
        <v>-4283358.149999991</v>
      </c>
      <c r="I31" s="36">
        <f>'[1]вспомогат'!K29</f>
        <v>105.17346777134375</v>
      </c>
      <c r="J31" s="37">
        <f>'[1]вспомогат'!L29</f>
        <v>6060543.200000003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14542669</v>
      </c>
      <c r="D32" s="38">
        <f>'[1]вспомогат'!D30</f>
        <v>4930350</v>
      </c>
      <c r="E32" s="33">
        <f>'[1]вспомогат'!G30</f>
        <v>15539886.23</v>
      </c>
      <c r="F32" s="38">
        <f>'[1]вспомогат'!H30</f>
        <v>5247697.1</v>
      </c>
      <c r="G32" s="39">
        <f>'[1]вспомогат'!I30</f>
        <v>106.43660389221861</v>
      </c>
      <c r="H32" s="35">
        <f>'[1]вспомогат'!J30</f>
        <v>317347.0999999996</v>
      </c>
      <c r="I32" s="36">
        <f>'[1]вспомогат'!K30</f>
        <v>106.85718164939324</v>
      </c>
      <c r="J32" s="37">
        <f>'[1]вспомогат'!L30</f>
        <v>997217.2300000004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18952769</v>
      </c>
      <c r="D33" s="38">
        <f>'[1]вспомогат'!D31</f>
        <v>4866897</v>
      </c>
      <c r="E33" s="33">
        <f>'[1]вспомогат'!G31</f>
        <v>19193055.47</v>
      </c>
      <c r="F33" s="38">
        <f>'[1]вспомогат'!H31</f>
        <v>4212096.43</v>
      </c>
      <c r="G33" s="39">
        <f>'[1]вспомогат'!I31</f>
        <v>86.54583053637667</v>
      </c>
      <c r="H33" s="35">
        <f>'[1]вспомогат'!J31</f>
        <v>-654800.5700000003</v>
      </c>
      <c r="I33" s="36">
        <f>'[1]вспомогат'!K31</f>
        <v>101.26781722501867</v>
      </c>
      <c r="J33" s="37">
        <f>'[1]вспомогат'!L31</f>
        <v>240286.4699999988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25363061.48</v>
      </c>
      <c r="F34" s="38">
        <f>'[1]вспомогат'!H32</f>
        <v>5731574.080000002</v>
      </c>
      <c r="G34" s="39">
        <f>'[1]вспомогат'!I32</f>
        <v>95.73835895732982</v>
      </c>
      <c r="H34" s="35">
        <f>'[1]вспомогат'!J32</f>
        <v>-255131.91999999806</v>
      </c>
      <c r="I34" s="36">
        <f>'[1]вспомогат'!K32</f>
        <v>115.48606127189353</v>
      </c>
      <c r="J34" s="37">
        <f>'[1]вспомогат'!L32</f>
        <v>3401050.4800000004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37400384</v>
      </c>
      <c r="D35" s="38">
        <f>'[1]вспомогат'!D33</f>
        <v>8630218</v>
      </c>
      <c r="E35" s="33">
        <f>'[1]вспомогат'!G33</f>
        <v>40484482.35</v>
      </c>
      <c r="F35" s="38">
        <f>'[1]вспомогат'!H33</f>
        <v>9189526.46</v>
      </c>
      <c r="G35" s="39">
        <f>'[1]вспомогат'!I33</f>
        <v>106.48081496898456</v>
      </c>
      <c r="H35" s="35">
        <f>'[1]вспомогат'!J33</f>
        <v>559308.4600000009</v>
      </c>
      <c r="I35" s="36">
        <f>'[1]вспомогат'!K33</f>
        <v>108.24616760619357</v>
      </c>
      <c r="J35" s="37">
        <f>'[1]вспомогат'!L33</f>
        <v>3084098.3500000015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157513.96</v>
      </c>
      <c r="F36" s="38">
        <f>'[1]вспомогат'!H34</f>
        <v>27810.309999999998</v>
      </c>
      <c r="G36" s="39">
        <f>'[1]вспомогат'!I34</f>
        <v>90.00100323624595</v>
      </c>
      <c r="H36" s="35">
        <f>'[1]вспомогат'!J34</f>
        <v>-3089.6900000000023</v>
      </c>
      <c r="I36" s="36">
        <f>'[1]вспомогат'!K34</f>
        <v>72.92312962962963</v>
      </c>
      <c r="J36" s="37">
        <f>'[1]вспомогат'!L34</f>
        <v>-58486.04000000001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4127850.23</v>
      </c>
      <c r="F37" s="38">
        <f>'[1]вспомогат'!H35</f>
        <v>1628446.2999999998</v>
      </c>
      <c r="G37" s="39">
        <f>'[1]вспомогат'!I35</f>
        <v>96.32693321250414</v>
      </c>
      <c r="H37" s="35">
        <f>'[1]вспомогат'!J35</f>
        <v>-62094.700000000186</v>
      </c>
      <c r="I37" s="36">
        <f>'[1]вспомогат'!K35</f>
        <v>102.26148352906085</v>
      </c>
      <c r="J37" s="37">
        <f>'[1]вспомогат'!L35</f>
        <v>91286.22999999998</v>
      </c>
    </row>
    <row r="38" spans="1:10" ht="18.75" customHeight="1">
      <c r="A38" s="50" t="s">
        <v>40</v>
      </c>
      <c r="B38" s="41">
        <f>SUM(B18:B37)</f>
        <v>1204973400</v>
      </c>
      <c r="C38" s="41">
        <f>SUM(C18:C37)</f>
        <v>631687868</v>
      </c>
      <c r="D38" s="41">
        <f>SUM(D18:D37)</f>
        <v>131703142</v>
      </c>
      <c r="E38" s="41">
        <f>SUM(E18:E37)</f>
        <v>702577386.9100002</v>
      </c>
      <c r="F38" s="41">
        <f>SUM(F18:F37)</f>
        <v>131111730.40999998</v>
      </c>
      <c r="G38" s="42">
        <f>F38/D38*100</f>
        <v>99.5509510395735</v>
      </c>
      <c r="H38" s="41">
        <f>SUM(H18:H37)</f>
        <v>-591411.5899999915</v>
      </c>
      <c r="I38" s="43">
        <f>E38/C38*100</f>
        <v>111.22223846635602</v>
      </c>
      <c r="J38" s="41">
        <f>SUM(J18:J37)</f>
        <v>70889518.91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9282461.82</v>
      </c>
      <c r="F39" s="38">
        <f>'[1]вспомогат'!H36</f>
        <v>2749936.7800000003</v>
      </c>
      <c r="G39" s="39">
        <f>'[1]вспомогат'!I36</f>
        <v>148.16629381782133</v>
      </c>
      <c r="H39" s="35">
        <f>'[1]вспомогат'!J36</f>
        <v>893956.7800000003</v>
      </c>
      <c r="I39" s="36">
        <f>'[1]вспомогат'!K36</f>
        <v>121.24443501101752</v>
      </c>
      <c r="J39" s="37">
        <f>'[1]вспомогат'!L36</f>
        <v>1626471.8200000003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26137766</v>
      </c>
      <c r="D40" s="38">
        <f>'[1]вспомогат'!D37</f>
        <v>4868919</v>
      </c>
      <c r="E40" s="33">
        <f>'[1]вспомогат'!G37</f>
        <v>26153670.15</v>
      </c>
      <c r="F40" s="38">
        <f>'[1]вспомогат'!H37</f>
        <v>4895749.079999998</v>
      </c>
      <c r="G40" s="39">
        <f>'[1]вспомогат'!I37</f>
        <v>100.55104798416237</v>
      </c>
      <c r="H40" s="35">
        <f>'[1]вспомогат'!J37</f>
        <v>26830.079999998212</v>
      </c>
      <c r="I40" s="36">
        <f>'[1]вспомогат'!K37</f>
        <v>100.06084739606284</v>
      </c>
      <c r="J40" s="37">
        <f>'[1]вспомогат'!L37</f>
        <v>15904.14999999851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13004134.66</v>
      </c>
      <c r="F41" s="38">
        <f>'[1]вспомогат'!H38</f>
        <v>3441423.7799999993</v>
      </c>
      <c r="G41" s="39">
        <f>'[1]вспомогат'!I38</f>
        <v>173.72268369252293</v>
      </c>
      <c r="H41" s="35">
        <f>'[1]вспомогат'!J38</f>
        <v>1460436.7799999993</v>
      </c>
      <c r="I41" s="36">
        <f>'[1]вспомогат'!K38</f>
        <v>117.0628569000611</v>
      </c>
      <c r="J41" s="37">
        <f>'[1]вспомогат'!L38</f>
        <v>1895457.6600000001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9396085</v>
      </c>
      <c r="D42" s="38">
        <f>'[1]вспомогат'!D39</f>
        <v>1587700</v>
      </c>
      <c r="E42" s="33">
        <f>'[1]вспомогат'!G39</f>
        <v>9783502.3</v>
      </c>
      <c r="F42" s="38">
        <f>'[1]вспомогат'!H39</f>
        <v>1819996.000000001</v>
      </c>
      <c r="G42" s="39">
        <f>'[1]вспомогат'!I39</f>
        <v>114.63097562511815</v>
      </c>
      <c r="H42" s="35">
        <f>'[1]вспомогат'!J39</f>
        <v>232296.00000000093</v>
      </c>
      <c r="I42" s="36">
        <f>'[1]вспомогат'!K39</f>
        <v>104.12317789802881</v>
      </c>
      <c r="J42" s="37">
        <f>'[1]вспомогат'!L39</f>
        <v>387417.30000000075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8414821.8</v>
      </c>
      <c r="F43" s="38">
        <f>'[1]вспомогат'!H40</f>
        <v>1699911.3900000006</v>
      </c>
      <c r="G43" s="39">
        <f>'[1]вспомогат'!I40</f>
        <v>91.38031189188611</v>
      </c>
      <c r="H43" s="35">
        <f>'[1]вспомогат'!J40</f>
        <v>-160348.6099999994</v>
      </c>
      <c r="I43" s="36">
        <f>'[1]вспомогат'!K40</f>
        <v>95.42377786370952</v>
      </c>
      <c r="J43" s="37">
        <f>'[1]вспомогат'!L40</f>
        <v>-403548.19999999925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10776090</v>
      </c>
      <c r="D44" s="38">
        <f>'[1]вспомогат'!D41</f>
        <v>2834375</v>
      </c>
      <c r="E44" s="33">
        <f>'[1]вспомогат'!G41</f>
        <v>11144622.37</v>
      </c>
      <c r="F44" s="38">
        <f>'[1]вспомогат'!H41</f>
        <v>2100095.3199999984</v>
      </c>
      <c r="G44" s="39">
        <f>'[1]вспомогат'!I41</f>
        <v>74.0937709371554</v>
      </c>
      <c r="H44" s="35">
        <f>'[1]вспомогат'!J41</f>
        <v>-734279.6800000016</v>
      </c>
      <c r="I44" s="36">
        <f>'[1]вспомогат'!K41</f>
        <v>103.4199080557048</v>
      </c>
      <c r="J44" s="37">
        <f>'[1]вспомогат'!L41</f>
        <v>368532.3699999992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19055251.29</v>
      </c>
      <c r="F45" s="38">
        <f>'[1]вспомогат'!H42</f>
        <v>2745956.3099999987</v>
      </c>
      <c r="G45" s="39">
        <f>'[1]вспомогат'!I42</f>
        <v>113.61711210165619</v>
      </c>
      <c r="H45" s="35">
        <f>'[1]вспомогат'!J42</f>
        <v>329105.30999999866</v>
      </c>
      <c r="I45" s="36">
        <f>'[1]вспомогат'!K42</f>
        <v>100.03980166603054</v>
      </c>
      <c r="J45" s="37">
        <f>'[1]вспомогат'!L42</f>
        <v>7581.289999999106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33860774.72</v>
      </c>
      <c r="F46" s="38">
        <f>'[1]вспомогат'!H43</f>
        <v>5844769.809999999</v>
      </c>
      <c r="G46" s="39">
        <f>'[1]вспомогат'!I43</f>
        <v>121.59461463391088</v>
      </c>
      <c r="H46" s="35">
        <f>'[1]вспомогат'!J43</f>
        <v>1038002.8099999987</v>
      </c>
      <c r="I46" s="36">
        <f>'[1]вспомогат'!K43</f>
        <v>108.77191263804336</v>
      </c>
      <c r="J46" s="37">
        <f>'[1]вспомогат'!L43</f>
        <v>2730702.719999999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14280474</v>
      </c>
      <c r="D47" s="38">
        <f>'[1]вспомогат'!D44</f>
        <v>2419800</v>
      </c>
      <c r="E47" s="33">
        <f>'[1]вспомогат'!G44</f>
        <v>16035260.22</v>
      </c>
      <c r="F47" s="38">
        <f>'[1]вспомогат'!H44</f>
        <v>3264413.76</v>
      </c>
      <c r="G47" s="39">
        <f>'[1]вспомогат'!I44</f>
        <v>134.90427969253656</v>
      </c>
      <c r="H47" s="35">
        <f>'[1]вспомогат'!J44</f>
        <v>844613.7599999998</v>
      </c>
      <c r="I47" s="36">
        <f>'[1]вспомогат'!K44</f>
        <v>112.28801102820537</v>
      </c>
      <c r="J47" s="37">
        <f>'[1]вспомогат'!L44</f>
        <v>1754786.2200000007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16320751.77</v>
      </c>
      <c r="F48" s="38">
        <f>'[1]вспомогат'!H45</f>
        <v>3209716.869999999</v>
      </c>
      <c r="G48" s="39">
        <f>'[1]вспомогат'!I45</f>
        <v>150.555432974173</v>
      </c>
      <c r="H48" s="35">
        <f>'[1]вспомогат'!J45</f>
        <v>1077799.8699999992</v>
      </c>
      <c r="I48" s="36">
        <f>'[1]вспомогат'!K45</f>
        <v>110.81289717159035</v>
      </c>
      <c r="J48" s="37">
        <f>'[1]вспомогат'!L45</f>
        <v>1592545.7699999996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6595763.27</v>
      </c>
      <c r="F49" s="38">
        <f>'[1]вспомогат'!H46</f>
        <v>1391148.2799999993</v>
      </c>
      <c r="G49" s="39">
        <f>'[1]вспомогат'!I46</f>
        <v>112.8468925797489</v>
      </c>
      <c r="H49" s="35">
        <f>'[1]вспомогат'!J46</f>
        <v>158373.27999999933</v>
      </c>
      <c r="I49" s="36">
        <f>'[1]вспомогат'!K46</f>
        <v>103.18379859226341</v>
      </c>
      <c r="J49" s="37">
        <f>'[1]вспомогат'!L46</f>
        <v>203516.26999999955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5440470.37</v>
      </c>
      <c r="F50" s="38">
        <f>'[1]вспомогат'!H47</f>
        <v>1345643.98</v>
      </c>
      <c r="G50" s="39">
        <f>'[1]вспомогат'!I47</f>
        <v>102.2039652870291</v>
      </c>
      <c r="H50" s="35">
        <f>'[1]вспомогат'!J47</f>
        <v>29017.97999999998</v>
      </c>
      <c r="I50" s="36">
        <f>'[1]вспомогат'!K47</f>
        <v>119.4218543732497</v>
      </c>
      <c r="J50" s="37">
        <f>'[1]вспомогат'!L47</f>
        <v>884796.3700000001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7217528</v>
      </c>
      <c r="D51" s="38">
        <f>'[1]вспомогат'!D48</f>
        <v>1246435</v>
      </c>
      <c r="E51" s="33">
        <f>'[1]вспомогат'!G48</f>
        <v>7516880.17</v>
      </c>
      <c r="F51" s="38">
        <f>'[1]вспомогат'!H48</f>
        <v>1465270.0700000003</v>
      </c>
      <c r="G51" s="39">
        <f>'[1]вспомогат'!I48</f>
        <v>117.55687781552993</v>
      </c>
      <c r="H51" s="35">
        <f>'[1]вспомогат'!J48</f>
        <v>218835.0700000003</v>
      </c>
      <c r="I51" s="36">
        <f>'[1]вспомогат'!K48</f>
        <v>104.1475719941786</v>
      </c>
      <c r="J51" s="37">
        <f>'[1]вспомогат'!L48</f>
        <v>299352.1699999999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12932721.91</v>
      </c>
      <c r="F52" s="38">
        <f>'[1]вспомогат'!H49</f>
        <v>2495083.59</v>
      </c>
      <c r="G52" s="39">
        <f>'[1]вспомогат'!I49</f>
        <v>125.8519228974732</v>
      </c>
      <c r="H52" s="35">
        <f>'[1]вспомогат'!J49</f>
        <v>512528.58999999985</v>
      </c>
      <c r="I52" s="36">
        <f>'[1]вспомогат'!K49</f>
        <v>101.88538022467262</v>
      </c>
      <c r="J52" s="37">
        <f>'[1]вспомогат'!L49</f>
        <v>239318.91000000015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4054900</v>
      </c>
      <c r="D53" s="38">
        <f>'[1]вспомогат'!D50</f>
        <v>-161900</v>
      </c>
      <c r="E53" s="33">
        <f>'[1]вспомогат'!G50</f>
        <v>5861461.59</v>
      </c>
      <c r="F53" s="38">
        <f>'[1]вспомогат'!H50</f>
        <v>1312357.3999999994</v>
      </c>
      <c r="G53" s="39">
        <f>'[1]вспомогат'!I50</f>
        <v>-810.5975293390978</v>
      </c>
      <c r="H53" s="35">
        <f>'[1]вспомогат'!J50</f>
        <v>1474257.3999999994</v>
      </c>
      <c r="I53" s="36">
        <f>'[1]вспомогат'!K50</f>
        <v>144.552555919998</v>
      </c>
      <c r="J53" s="37">
        <f>'[1]вспомогат'!L50</f>
        <v>1806561.5899999999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4823904</v>
      </c>
      <c r="D54" s="38">
        <f>'[1]вспомогат'!D51</f>
        <v>1405300</v>
      </c>
      <c r="E54" s="33">
        <f>'[1]вспомогат'!G51</f>
        <v>5046414.34</v>
      </c>
      <c r="F54" s="38">
        <f>'[1]вспомогат'!H51</f>
        <v>833516.0800000001</v>
      </c>
      <c r="G54" s="39">
        <f>'[1]вспомогат'!I51</f>
        <v>59.312323347327975</v>
      </c>
      <c r="H54" s="35">
        <f>'[1]вспомогат'!J51</f>
        <v>-571783.9199999999</v>
      </c>
      <c r="I54" s="36">
        <f>'[1]вспомогат'!K51</f>
        <v>104.61266103139697</v>
      </c>
      <c r="J54" s="37">
        <f>'[1]вспомогат'!L51</f>
        <v>222510.33999999985</v>
      </c>
    </row>
    <row r="55" spans="1:10" ht="14.25" customHeight="1">
      <c r="A55" s="52" t="s">
        <v>57</v>
      </c>
      <c r="B55" s="33">
        <f>'[1]вспомогат'!B52</f>
        <v>58668275</v>
      </c>
      <c r="C55" s="33">
        <f>'[1]вспомогат'!C52</f>
        <v>31213202</v>
      </c>
      <c r="D55" s="38">
        <f>'[1]вспомогат'!D52</f>
        <v>5032525</v>
      </c>
      <c r="E55" s="33">
        <f>'[1]вспомогат'!G52</f>
        <v>34879088.16</v>
      </c>
      <c r="F55" s="38">
        <f>'[1]вспомогат'!H52</f>
        <v>5490472.719999995</v>
      </c>
      <c r="G55" s="39">
        <f>'[1]вспомогат'!I52</f>
        <v>109.09976045821918</v>
      </c>
      <c r="H55" s="35">
        <f>'[1]вспомогат'!J52</f>
        <v>457947.7199999951</v>
      </c>
      <c r="I55" s="36">
        <f>'[1]вспомогат'!K52</f>
        <v>111.74466547840878</v>
      </c>
      <c r="J55" s="37">
        <f>'[1]вспомогат'!L52</f>
        <v>3665886.1599999964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44264986</v>
      </c>
      <c r="D56" s="38">
        <f>'[1]вспомогат'!D53</f>
        <v>6816370</v>
      </c>
      <c r="E56" s="33">
        <f>'[1]вспомогат'!G53</f>
        <v>46786805.41</v>
      </c>
      <c r="F56" s="38">
        <f>'[1]вспомогат'!H53</f>
        <v>7788624.459999993</v>
      </c>
      <c r="G56" s="39">
        <f>'[1]вспомогат'!I53</f>
        <v>114.26352237334525</v>
      </c>
      <c r="H56" s="35">
        <f>'[1]вспомогат'!J53</f>
        <v>972254.4599999934</v>
      </c>
      <c r="I56" s="36">
        <f>'[1]вспомогат'!K53</f>
        <v>105.69709749823484</v>
      </c>
      <c r="J56" s="37">
        <f>'[1]вспомогат'!L53</f>
        <v>2521819.4099999964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18116039.18</v>
      </c>
      <c r="F57" s="38">
        <f>'[1]вспомогат'!H54</f>
        <v>3681154.01</v>
      </c>
      <c r="G57" s="39">
        <f>'[1]вспомогат'!I54</f>
        <v>74.1331160383438</v>
      </c>
      <c r="H57" s="35">
        <f>'[1]вспомогат'!J54</f>
        <v>-1284445.9900000002</v>
      </c>
      <c r="I57" s="36">
        <f>'[1]вспомогат'!K54</f>
        <v>90.19641017470661</v>
      </c>
      <c r="J57" s="37">
        <f>'[1]вспомогат'!L54</f>
        <v>-1969060.8200000003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31975700</v>
      </c>
      <c r="D58" s="38">
        <f>'[1]вспомогат'!D55</f>
        <v>6598300</v>
      </c>
      <c r="E58" s="33">
        <f>'[1]вспомогат'!G55</f>
        <v>37412887.24</v>
      </c>
      <c r="F58" s="38">
        <f>'[1]вспомогат'!H55</f>
        <v>7638016.360000003</v>
      </c>
      <c r="G58" s="39">
        <f>'[1]вспомогат'!I55</f>
        <v>115.757336889805</v>
      </c>
      <c r="H58" s="35">
        <f>'[1]вспомогат'!J55</f>
        <v>1039716.3600000031</v>
      </c>
      <c r="I58" s="36">
        <f>'[1]вспомогат'!K55</f>
        <v>117.00412263062263</v>
      </c>
      <c r="J58" s="37">
        <f>'[1]вспомогат'!L55</f>
        <v>5437187.240000002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44043232.21</v>
      </c>
      <c r="F59" s="38">
        <f>'[1]вспомогат'!H56</f>
        <v>7744909.890000001</v>
      </c>
      <c r="G59" s="39">
        <f>'[1]вспомогат'!I56</f>
        <v>83.61350452079567</v>
      </c>
      <c r="H59" s="35">
        <f>'[1]вспомогат'!J56</f>
        <v>-1517840.1099999994</v>
      </c>
      <c r="I59" s="36">
        <f>'[1]вспомогат'!K56</f>
        <v>96.65057524158128</v>
      </c>
      <c r="J59" s="37">
        <f>'[1]вспомогат'!L56</f>
        <v>-1526317.789999999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7403893.74</v>
      </c>
      <c r="F60" s="38">
        <f>'[1]вспомогат'!H57</f>
        <v>1176206.1000000006</v>
      </c>
      <c r="G60" s="39">
        <f>'[1]вспомогат'!I57</f>
        <v>123.39293132750053</v>
      </c>
      <c r="H60" s="35">
        <f>'[1]вспомогат'!J57</f>
        <v>222986.10000000056</v>
      </c>
      <c r="I60" s="36">
        <f>'[1]вспомогат'!K57</f>
        <v>107.64538536481535</v>
      </c>
      <c r="J60" s="37">
        <f>'[1]вспомогат'!L57</f>
        <v>525852.7400000002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34755671</v>
      </c>
      <c r="D61" s="38">
        <f>'[1]вспомогат'!D58</f>
        <v>5637945</v>
      </c>
      <c r="E61" s="33">
        <f>'[1]вспомогат'!G58</f>
        <v>34867683.33</v>
      </c>
      <c r="F61" s="38">
        <f>'[1]вспомогат'!H58</f>
        <v>5476083.129999999</v>
      </c>
      <c r="G61" s="39">
        <f>'[1]вспомогат'!I58</f>
        <v>97.1290626283158</v>
      </c>
      <c r="H61" s="35">
        <f>'[1]вспомогат'!J58</f>
        <v>-161861.87000000104</v>
      </c>
      <c r="I61" s="36">
        <f>'[1]вспомогат'!K58</f>
        <v>100.32228504522327</v>
      </c>
      <c r="J61" s="37">
        <f>'[1]вспомогат'!L58</f>
        <v>112012.32999999821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10172524</v>
      </c>
      <c r="D62" s="38">
        <f>'[1]вспомогат'!D59</f>
        <v>3768427</v>
      </c>
      <c r="E62" s="33">
        <f>'[1]вспомогат'!G59</f>
        <v>12517281.36</v>
      </c>
      <c r="F62" s="38">
        <f>'[1]вспомогат'!H59</f>
        <v>2417338.4299999997</v>
      </c>
      <c r="G62" s="39">
        <f>'[1]вспомогат'!I59</f>
        <v>64.14714760296538</v>
      </c>
      <c r="H62" s="35">
        <f>'[1]вспомогат'!J59</f>
        <v>-1351088.5700000003</v>
      </c>
      <c r="I62" s="36">
        <f>'[1]вспомогат'!K59</f>
        <v>123.04990737795261</v>
      </c>
      <c r="J62" s="37">
        <f>'[1]вспомогат'!L59</f>
        <v>2344757.3599999994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7448392.36</v>
      </c>
      <c r="F63" s="38">
        <f>'[1]вспомогат'!H60</f>
        <v>1377590.1500000004</v>
      </c>
      <c r="G63" s="39">
        <f>'[1]вспомогат'!I60</f>
        <v>93.3486668107745</v>
      </c>
      <c r="H63" s="35">
        <f>'[1]вспомогат'!J60</f>
        <v>-98156.84999999963</v>
      </c>
      <c r="I63" s="36">
        <f>'[1]вспомогат'!K60</f>
        <v>98.78340690638419</v>
      </c>
      <c r="J63" s="37">
        <f>'[1]вспомогат'!L60</f>
        <v>-91732.63999999966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5026040</v>
      </c>
      <c r="D64" s="38">
        <f>'[1]вспомогат'!D61</f>
        <v>1598280</v>
      </c>
      <c r="E64" s="33">
        <f>'[1]вспомогат'!G61</f>
        <v>5796168.76</v>
      </c>
      <c r="F64" s="38">
        <f>'[1]вспомогат'!H61</f>
        <v>1852048.8899999997</v>
      </c>
      <c r="G64" s="39">
        <f>'[1]вспомогат'!I61</f>
        <v>115.87762407087617</v>
      </c>
      <c r="H64" s="35">
        <f>'[1]вспомогат'!J61</f>
        <v>253768.88999999966</v>
      </c>
      <c r="I64" s="36">
        <f>'[1]вспомогат'!K61</f>
        <v>115.32277419200803</v>
      </c>
      <c r="J64" s="37">
        <f>'[1]вспомогат'!L61</f>
        <v>770128.7599999998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5486139</v>
      </c>
      <c r="D65" s="38">
        <f>'[1]вспомогат'!D62</f>
        <v>2149009</v>
      </c>
      <c r="E65" s="33">
        <f>'[1]вспомогат'!G62</f>
        <v>5579551.54</v>
      </c>
      <c r="F65" s="38">
        <f>'[1]вспомогат'!H62</f>
        <v>1902510.13</v>
      </c>
      <c r="G65" s="39">
        <f>'[1]вспомогат'!I62</f>
        <v>88.52964924762995</v>
      </c>
      <c r="H65" s="35">
        <f>'[1]вспомогат'!J62</f>
        <v>-246498.8700000001</v>
      </c>
      <c r="I65" s="36">
        <f>'[1]вспомогат'!K62</f>
        <v>101.70270093411777</v>
      </c>
      <c r="J65" s="37">
        <f>'[1]вспомогат'!L62</f>
        <v>93412.54000000004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3923287.64</v>
      </c>
      <c r="F66" s="38">
        <f>'[1]вспомогат'!H63</f>
        <v>778012.56</v>
      </c>
      <c r="G66" s="39">
        <f>'[1]вспомогат'!I63</f>
        <v>133.83113123323912</v>
      </c>
      <c r="H66" s="35">
        <f>'[1]вспомогат'!J63</f>
        <v>196673.56000000006</v>
      </c>
      <c r="I66" s="36">
        <f>'[1]вспомогат'!K63</f>
        <v>111.87883751496052</v>
      </c>
      <c r="J66" s="37">
        <f>'[1]вспомогат'!L63</f>
        <v>416558.64000000013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8448621.7</v>
      </c>
      <c r="F67" s="38">
        <f>'[1]вспомогат'!H64</f>
        <v>1468331.0299999993</v>
      </c>
      <c r="G67" s="39">
        <f>'[1]вспомогат'!I64</f>
        <v>100.06890317040586</v>
      </c>
      <c r="H67" s="35">
        <f>'[1]вспомогат'!J64</f>
        <v>1011.0299999993294</v>
      </c>
      <c r="I67" s="36">
        <f>'[1]вспомогат'!K64</f>
        <v>112.68074138685273</v>
      </c>
      <c r="J67" s="37">
        <f>'[1]вспомогат'!L64</f>
        <v>950781.6999999993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5898622.5</v>
      </c>
      <c r="F68" s="38">
        <f>'[1]вспомогат'!H65</f>
        <v>1488623.3099999996</v>
      </c>
      <c r="G68" s="39">
        <f>'[1]вспомогат'!I65</f>
        <v>77.30000041541737</v>
      </c>
      <c r="H68" s="35">
        <f>'[1]вспомогат'!J65</f>
        <v>-437150.6900000004</v>
      </c>
      <c r="I68" s="36">
        <f>'[1]вспомогат'!K65</f>
        <v>98.40508989902781</v>
      </c>
      <c r="J68" s="37">
        <f>'[1]вспомогат'!L65</f>
        <v>-95602.5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19467505.44</v>
      </c>
      <c r="F69" s="38">
        <f>'[1]вспомогат'!H66</f>
        <v>3449593.8600000013</v>
      </c>
      <c r="G69" s="39">
        <f>'[1]вспомогат'!I66</f>
        <v>116.02991906212574</v>
      </c>
      <c r="H69" s="35">
        <f>'[1]вспомогат'!J66</f>
        <v>476572.86000000127</v>
      </c>
      <c r="I69" s="36">
        <f>'[1]вспомогат'!K66</f>
        <v>117.26485393052948</v>
      </c>
      <c r="J69" s="37">
        <f>'[1]вспомогат'!L66</f>
        <v>2866192.4400000013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35580121</v>
      </c>
      <c r="D70" s="38">
        <f>'[1]вспомогат'!D67</f>
        <v>9822627</v>
      </c>
      <c r="E70" s="33">
        <f>'[1]вспомогат'!G67</f>
        <v>38933990.95</v>
      </c>
      <c r="F70" s="38">
        <f>'[1]вспомогат'!H67</f>
        <v>10769526.240000002</v>
      </c>
      <c r="G70" s="39">
        <f>'[1]вспомогат'!I67</f>
        <v>109.63997961034255</v>
      </c>
      <c r="H70" s="35">
        <f>'[1]вспомогат'!J67</f>
        <v>946899.2400000021</v>
      </c>
      <c r="I70" s="36">
        <f>'[1]вспомогат'!K67</f>
        <v>109.42624661113436</v>
      </c>
      <c r="J70" s="37">
        <f>'[1]вспомогат'!L67</f>
        <v>3353869.950000003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47635566.05</v>
      </c>
      <c r="F71" s="38">
        <f>'[1]вспомогат'!H68</f>
        <v>12566328.239999995</v>
      </c>
      <c r="G71" s="39">
        <f>'[1]вспомогат'!I68</f>
        <v>90.6264393675123</v>
      </c>
      <c r="H71" s="35">
        <f>'[1]вспомогат'!J68</f>
        <v>-1299744.7600000054</v>
      </c>
      <c r="I71" s="36">
        <f>'[1]вспомогат'!K68</f>
        <v>102.15992718690525</v>
      </c>
      <c r="J71" s="37">
        <f>'[1]вспомогат'!L68</f>
        <v>1007140.049999997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8595627.99</v>
      </c>
      <c r="F72" s="38">
        <f>'[1]вспомогат'!H69</f>
        <v>1600408.7200000007</v>
      </c>
      <c r="G72" s="39">
        <f>'[1]вспомогат'!I69</f>
        <v>136.11232522537853</v>
      </c>
      <c r="H72" s="35">
        <f>'[1]вспомогат'!J69</f>
        <v>424608.72000000067</v>
      </c>
      <c r="I72" s="36">
        <f>'[1]вспомогат'!K69</f>
        <v>111.51523787530667</v>
      </c>
      <c r="J72" s="37">
        <f>'[1]вспомогат'!L69</f>
        <v>887597.9900000002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4880400</v>
      </c>
      <c r="D73" s="38">
        <f>'[1]вспомогат'!D70</f>
        <v>1520770</v>
      </c>
      <c r="E73" s="33">
        <f>'[1]вспомогат'!G70</f>
        <v>5162327</v>
      </c>
      <c r="F73" s="38">
        <f>'[1]вспомогат'!H70</f>
        <v>819566.7400000002</v>
      </c>
      <c r="G73" s="39">
        <f>'[1]вспомогат'!I70</f>
        <v>53.891564141849216</v>
      </c>
      <c r="H73" s="35">
        <f>'[1]вспомогат'!J70</f>
        <v>-701203.2599999998</v>
      </c>
      <c r="I73" s="36">
        <f>'[1]вспомогат'!K70</f>
        <v>105.7767191213835</v>
      </c>
      <c r="J73" s="37">
        <f>'[1]вспомогат'!L70</f>
        <v>281927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3022259.6</v>
      </c>
      <c r="F74" s="38">
        <f>'[1]вспомогат'!H71</f>
        <v>753794.1299999999</v>
      </c>
      <c r="G74" s="39">
        <f>'[1]вспомогат'!I71</f>
        <v>79.5927339651808</v>
      </c>
      <c r="H74" s="35">
        <f>'[1]вспомогат'!J71</f>
        <v>-193269.8700000001</v>
      </c>
      <c r="I74" s="36">
        <f>'[1]вспомогат'!K71</f>
        <v>120.55451910976021</v>
      </c>
      <c r="J74" s="37">
        <f>'[1]вспомогат'!L71</f>
        <v>515294.6000000001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28823388.86</v>
      </c>
      <c r="F75" s="38">
        <f>'[1]вспомогат'!H72</f>
        <v>6348076.390000001</v>
      </c>
      <c r="G75" s="39">
        <f>'[1]вспомогат'!I72</f>
        <v>96.14575554463387</v>
      </c>
      <c r="H75" s="35">
        <f>'[1]вспомогат'!J72</f>
        <v>-254478.6099999994</v>
      </c>
      <c r="I75" s="36">
        <f>'[1]вспомогат'!K72</f>
        <v>122.60488178038109</v>
      </c>
      <c r="J75" s="37">
        <f>'[1]вспомогат'!L72</f>
        <v>5314219.859999999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13543362.31</v>
      </c>
      <c r="F76" s="38">
        <f>'[1]вспомогат'!H73</f>
        <v>2561211.0600000005</v>
      </c>
      <c r="G76" s="39">
        <f>'[1]вспомогат'!I73</f>
        <v>137.6162836993754</v>
      </c>
      <c r="H76" s="35">
        <f>'[1]вспомогат'!J73</f>
        <v>700086.0600000005</v>
      </c>
      <c r="I76" s="36">
        <f>'[1]вспомогат'!K73</f>
        <v>108.07804353889266</v>
      </c>
      <c r="J76" s="37">
        <f>'[1]вспомогат'!L73</f>
        <v>1012267.3100000005</v>
      </c>
    </row>
    <row r="77" spans="1:10" ht="14.25" customHeight="1">
      <c r="A77" s="52" t="s">
        <v>79</v>
      </c>
      <c r="B77" s="33">
        <f>'[1]вспомогат'!B74</f>
        <v>7816950</v>
      </c>
      <c r="C77" s="33">
        <f>'[1]вспомогат'!C74</f>
        <v>4293430</v>
      </c>
      <c r="D77" s="38">
        <f>'[1]вспомогат'!D74</f>
        <v>794020</v>
      </c>
      <c r="E77" s="33">
        <f>'[1]вспомогат'!G74</f>
        <v>5134836.14</v>
      </c>
      <c r="F77" s="38">
        <f>'[1]вспомогат'!H74</f>
        <v>1130943.0399999996</v>
      </c>
      <c r="G77" s="39">
        <f>'[1]вспомогат'!I74</f>
        <v>142.43256341150092</v>
      </c>
      <c r="H77" s="35">
        <f>'[1]вспомогат'!J74</f>
        <v>336923.0399999996</v>
      </c>
      <c r="I77" s="36">
        <f>'[1]вспомогат'!K74</f>
        <v>119.5975278506928</v>
      </c>
      <c r="J77" s="37">
        <f>'[1]вспомогат'!L74</f>
        <v>841406.1399999997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3710851.69</v>
      </c>
      <c r="F78" s="38">
        <f>'[1]вспомогат'!H75</f>
        <v>947265.73</v>
      </c>
      <c r="G78" s="39">
        <f>'[1]вспомогат'!I75</f>
        <v>75.41162079948921</v>
      </c>
      <c r="H78" s="35">
        <f>'[1]вспомогат'!J75</f>
        <v>-308861.27</v>
      </c>
      <c r="I78" s="36">
        <f>'[1]вспомогат'!K75</f>
        <v>82.53458906874532</v>
      </c>
      <c r="J78" s="37">
        <f>'[1]вспомогат'!L75</f>
        <v>-785265.31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5192363.56</v>
      </c>
      <c r="F79" s="38">
        <f>'[1]вспомогат'!H76</f>
        <v>847902.4299999997</v>
      </c>
      <c r="G79" s="39">
        <f>'[1]вспомогат'!I76</f>
        <v>76.30202430607109</v>
      </c>
      <c r="H79" s="35">
        <f>'[1]вспомогат'!J76</f>
        <v>-263342.5700000003</v>
      </c>
      <c r="I79" s="36">
        <f>'[1]вспомогат'!K76</f>
        <v>160.42013910344025</v>
      </c>
      <c r="J79" s="37">
        <f>'[1]вспомогат'!L76</f>
        <v>1955635.5599999996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7934161.67</v>
      </c>
      <c r="F80" s="38">
        <f>'[1]вспомогат'!H77</f>
        <v>2593673.63</v>
      </c>
      <c r="G80" s="39">
        <f>'[1]вспомогат'!I77</f>
        <v>126.89820250589436</v>
      </c>
      <c r="H80" s="35">
        <f>'[1]вспомогат'!J77</f>
        <v>549772.6299999999</v>
      </c>
      <c r="I80" s="36">
        <f>'[1]вспомогат'!K77</f>
        <v>109.19738215139508</v>
      </c>
      <c r="J80" s="37">
        <f>'[1]вспомогат'!L77</f>
        <v>668271.6699999999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6987148.1</v>
      </c>
      <c r="F81" s="38">
        <f>'[1]вспомогат'!H78</f>
        <v>1381904.4799999995</v>
      </c>
      <c r="G81" s="39">
        <f>'[1]вспомогат'!I78</f>
        <v>81.03600018061368</v>
      </c>
      <c r="H81" s="35">
        <f>'[1]вспомогат'!J78</f>
        <v>-323392.5200000005</v>
      </c>
      <c r="I81" s="36">
        <f>'[1]вспомогат'!K78</f>
        <v>111.95431200830754</v>
      </c>
      <c r="J81" s="37">
        <f>'[1]вспомогат'!L78</f>
        <v>746077.0999999996</v>
      </c>
    </row>
    <row r="82" spans="1:10" ht="15" customHeight="1">
      <c r="A82" s="50" t="s">
        <v>84</v>
      </c>
      <c r="B82" s="41">
        <f>SUM(B39:B81)</f>
        <v>1228583350</v>
      </c>
      <c r="C82" s="41">
        <f>SUM(C39:C81)</f>
        <v>628261683</v>
      </c>
      <c r="D82" s="41">
        <f>SUM(D39:D81)</f>
        <v>131697578</v>
      </c>
      <c r="E82" s="41">
        <f>SUM(E39:E81)</f>
        <v>673713907.2399999</v>
      </c>
      <c r="F82" s="41">
        <f>SUM(F39:F81)</f>
        <v>136665104.35999995</v>
      </c>
      <c r="G82" s="42">
        <f>F82/D82*100</f>
        <v>103.77191929831841</v>
      </c>
      <c r="H82" s="41">
        <f>SUM(H39:H81)</f>
        <v>4967526.359999983</v>
      </c>
      <c r="I82" s="43">
        <f>E82/C82*100</f>
        <v>107.23460071971314</v>
      </c>
      <c r="J82" s="41">
        <f>SUM(J39:J81)</f>
        <v>45452224.24</v>
      </c>
    </row>
    <row r="83" spans="1:10" ht="15.75" customHeight="1">
      <c r="A83" s="53" t="s">
        <v>85</v>
      </c>
      <c r="B83" s="54">
        <f>'[1]вспомогат'!B79</f>
        <v>12172193980</v>
      </c>
      <c r="C83" s="54">
        <f>'[1]вспомогат'!C79</f>
        <v>6678069209</v>
      </c>
      <c r="D83" s="54">
        <f>'[1]вспомогат'!D79</f>
        <v>1134930181</v>
      </c>
      <c r="E83" s="54">
        <f>'[1]вспомогат'!G79</f>
        <v>6905809774.38</v>
      </c>
      <c r="F83" s="54">
        <f>'[1]вспомогат'!H79</f>
        <v>1037509918.5200001</v>
      </c>
      <c r="G83" s="55">
        <f>'[1]вспомогат'!I79</f>
        <v>91.41618893294724</v>
      </c>
      <c r="H83" s="54">
        <f>'[1]вспомогат'!J79</f>
        <v>-97420262.47999962</v>
      </c>
      <c r="I83" s="55">
        <f>'[1]вспомогат'!K79</f>
        <v>103.41027560890016</v>
      </c>
      <c r="J83" s="54">
        <f>'[1]вспомогат'!L79</f>
        <v>227740565.38000017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31.07.2019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2019-08-01T07:41:00Z</dcterms:created>
  <dcterms:modified xsi:type="dcterms:W3CDTF">2019-08-01T07:41:39Z</dcterms:modified>
  <cp:category/>
  <cp:version/>
  <cp:contentType/>
  <cp:contentStatus/>
</cp:coreProperties>
</file>