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<sst xmlns="http://schemas.openxmlformats.org/spreadsheetml/2006/main" count="91" uniqueCount="86">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</sst>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907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29.07.2019</v>
          </cell>
        </row>
        <row r="6">
          <cell r="G6" t="str">
            <v>Фактично надійшло на 29.07.2019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2359833700</v>
          </cell>
          <cell r="C10">
            <v>1187014070</v>
          </cell>
          <cell r="D10">
            <v>154189520</v>
          </cell>
          <cell r="G10">
            <v>1167206522.11</v>
          </cell>
          <cell r="H10">
            <v>128185059.19999993</v>
          </cell>
          <cell r="I10">
            <v>83.13474171266628</v>
          </cell>
          <cell r="J10">
            <v>-26004460.80000007</v>
          </cell>
          <cell r="K10">
            <v>98.33131313346605</v>
          </cell>
          <cell r="L10">
            <v>-19807547.890000105</v>
          </cell>
        </row>
        <row r="11">
          <cell r="B11">
            <v>5500000000</v>
          </cell>
          <cell r="C11">
            <v>3097205000</v>
          </cell>
          <cell r="D11">
            <v>458155000</v>
          </cell>
          <cell r="G11">
            <v>3217251018.19</v>
          </cell>
          <cell r="H11">
            <v>426859453.2800002</v>
          </cell>
          <cell r="I11">
            <v>93.16922292237348</v>
          </cell>
          <cell r="J11">
            <v>-31295546.71999979</v>
          </cell>
          <cell r="K11">
            <v>103.87594680332752</v>
          </cell>
          <cell r="L11">
            <v>120046018.19000006</v>
          </cell>
        </row>
        <row r="12">
          <cell r="B12">
            <v>458575300</v>
          </cell>
          <cell r="C12">
            <v>252077780</v>
          </cell>
          <cell r="D12">
            <v>43429147</v>
          </cell>
          <cell r="G12">
            <v>259227541.17</v>
          </cell>
          <cell r="H12">
            <v>36325977.899999976</v>
          </cell>
          <cell r="I12">
            <v>83.64423528742108</v>
          </cell>
          <cell r="J12">
            <v>-7103169.100000024</v>
          </cell>
          <cell r="K12">
            <v>102.83633137756132</v>
          </cell>
          <cell r="L12">
            <v>7149761.169999987</v>
          </cell>
        </row>
        <row r="13">
          <cell r="B13">
            <v>593758530</v>
          </cell>
          <cell r="C13">
            <v>374700708</v>
          </cell>
          <cell r="D13">
            <v>46385144</v>
          </cell>
          <cell r="G13">
            <v>395296490.35</v>
          </cell>
          <cell r="H13">
            <v>42147366.20000005</v>
          </cell>
          <cell r="I13">
            <v>90.86393307305471</v>
          </cell>
          <cell r="J13">
            <v>-4237777.799999952</v>
          </cell>
          <cell r="K13">
            <v>105.49659552551473</v>
          </cell>
          <cell r="L13">
            <v>20595782.350000024</v>
          </cell>
        </row>
        <row r="14">
          <cell r="B14">
            <v>612987000</v>
          </cell>
          <cell r="C14">
            <v>356067500</v>
          </cell>
          <cell r="D14">
            <v>64415000</v>
          </cell>
          <cell r="G14">
            <v>355873617.48</v>
          </cell>
          <cell r="H14">
            <v>49513590.74000001</v>
          </cell>
          <cell r="I14">
            <v>76.86655397034853</v>
          </cell>
          <cell r="J14">
            <v>-14901409.25999999</v>
          </cell>
          <cell r="K14">
            <v>99.94554894226516</v>
          </cell>
          <cell r="L14">
            <v>-193882.51999998093</v>
          </cell>
        </row>
        <row r="15">
          <cell r="B15">
            <v>89482700</v>
          </cell>
          <cell r="C15">
            <v>54059600</v>
          </cell>
          <cell r="D15">
            <v>7960650</v>
          </cell>
          <cell r="G15">
            <v>55433609.5</v>
          </cell>
          <cell r="H15">
            <v>7471955</v>
          </cell>
          <cell r="I15">
            <v>93.86111686859742</v>
          </cell>
          <cell r="J15">
            <v>-488695</v>
          </cell>
          <cell r="K15">
            <v>102.54165680101221</v>
          </cell>
          <cell r="L15">
            <v>1374009.5</v>
          </cell>
        </row>
        <row r="16">
          <cell r="B16">
            <v>38843304</v>
          </cell>
          <cell r="C16">
            <v>16558217</v>
          </cell>
          <cell r="D16">
            <v>3404052</v>
          </cell>
          <cell r="G16">
            <v>16634610.47</v>
          </cell>
          <cell r="H16">
            <v>2606293.9800000004</v>
          </cell>
          <cell r="I16">
            <v>76.56445847478241</v>
          </cell>
          <cell r="J16">
            <v>-797758.0199999996</v>
          </cell>
          <cell r="K16">
            <v>100.46136289915756</v>
          </cell>
          <cell r="L16">
            <v>76393.47000000067</v>
          </cell>
        </row>
        <row r="17">
          <cell r="B17">
            <v>301831507</v>
          </cell>
          <cell r="C17">
            <v>161187043</v>
          </cell>
          <cell r="D17">
            <v>28592577</v>
          </cell>
          <cell r="G17">
            <v>188026232.84</v>
          </cell>
          <cell r="H17">
            <v>27363898.72</v>
          </cell>
          <cell r="I17">
            <v>95.70280678093478</v>
          </cell>
          <cell r="J17">
            <v>-1228678.2800000012</v>
          </cell>
          <cell r="K17">
            <v>116.65095986654461</v>
          </cell>
          <cell r="L17">
            <v>26839189.840000004</v>
          </cell>
        </row>
        <row r="18">
          <cell r="B18">
            <v>120000</v>
          </cell>
          <cell r="C18">
            <v>68800</v>
          </cell>
          <cell r="D18">
            <v>9200</v>
          </cell>
          <cell r="G18">
            <v>56405.44</v>
          </cell>
          <cell r="H18">
            <v>9858.400000000001</v>
          </cell>
          <cell r="I18">
            <v>107.15652173913045</v>
          </cell>
          <cell r="J18">
            <v>658.4000000000015</v>
          </cell>
          <cell r="K18">
            <v>81.9846511627907</v>
          </cell>
          <cell r="L18">
            <v>-12394.559999999998</v>
          </cell>
        </row>
        <row r="19">
          <cell r="B19">
            <v>5855500</v>
          </cell>
          <cell r="C19">
            <v>2642018</v>
          </cell>
          <cell r="D19">
            <v>981368</v>
          </cell>
          <cell r="G19">
            <v>2579618.53</v>
          </cell>
          <cell r="H19">
            <v>503081.73999999976</v>
          </cell>
          <cell r="I19">
            <v>51.26331202973805</v>
          </cell>
          <cell r="J19">
            <v>-478286.26000000024</v>
          </cell>
          <cell r="K19">
            <v>97.63818906608508</v>
          </cell>
          <cell r="L19">
            <v>-62399.470000000205</v>
          </cell>
        </row>
        <row r="20">
          <cell r="B20">
            <v>127348154</v>
          </cell>
          <cell r="C20">
            <v>65138228</v>
          </cell>
          <cell r="D20">
            <v>12641928</v>
          </cell>
          <cell r="G20">
            <v>72766135.13</v>
          </cell>
          <cell r="H20">
            <v>11213776.489999995</v>
          </cell>
          <cell r="I20">
            <v>88.7030561319444</v>
          </cell>
          <cell r="J20">
            <v>-1428151.5100000054</v>
          </cell>
          <cell r="K20">
            <v>111.71033871231498</v>
          </cell>
          <cell r="L20">
            <v>7627907.129999995</v>
          </cell>
        </row>
        <row r="21">
          <cell r="B21">
            <v>35201370</v>
          </cell>
          <cell r="C21">
            <v>17445180</v>
          </cell>
          <cell r="D21">
            <v>4689550</v>
          </cell>
          <cell r="G21">
            <v>20093408.13</v>
          </cell>
          <cell r="H21">
            <v>3795606.419999998</v>
          </cell>
          <cell r="I21">
            <v>80.93754027571937</v>
          </cell>
          <cell r="J21">
            <v>-893943.5800000019</v>
          </cell>
          <cell r="K21">
            <v>115.18028550006363</v>
          </cell>
          <cell r="L21">
            <v>2648228.129999999</v>
          </cell>
        </row>
        <row r="22">
          <cell r="B22">
            <v>61338766</v>
          </cell>
          <cell r="C22">
            <v>36245463</v>
          </cell>
          <cell r="D22">
            <v>6438347</v>
          </cell>
          <cell r="G22">
            <v>35464358.66</v>
          </cell>
          <cell r="H22">
            <v>4676127.349999998</v>
          </cell>
          <cell r="I22">
            <v>72.62931541279147</v>
          </cell>
          <cell r="J22">
            <v>-1762219.6500000022</v>
          </cell>
          <cell r="K22">
            <v>97.8449596850232</v>
          </cell>
          <cell r="L22">
            <v>-781104.3400000036</v>
          </cell>
        </row>
        <row r="23">
          <cell r="B23">
            <v>4372967</v>
          </cell>
          <cell r="C23">
            <v>1655960</v>
          </cell>
          <cell r="D23">
            <v>468450</v>
          </cell>
          <cell r="G23">
            <v>2045587.69</v>
          </cell>
          <cell r="H23">
            <v>556336.1199999999</v>
          </cell>
          <cell r="I23">
            <v>118.76104600277509</v>
          </cell>
          <cell r="J23">
            <v>87886.11999999988</v>
          </cell>
          <cell r="K23">
            <v>123.52881047851396</v>
          </cell>
          <cell r="L23">
            <v>389627.68999999994</v>
          </cell>
        </row>
        <row r="24">
          <cell r="B24">
            <v>40123374</v>
          </cell>
          <cell r="C24">
            <v>18410192</v>
          </cell>
          <cell r="D24">
            <v>3213410</v>
          </cell>
          <cell r="G24">
            <v>21256358.69</v>
          </cell>
          <cell r="H24">
            <v>3401376.8000000007</v>
          </cell>
          <cell r="I24">
            <v>105.84944965006025</v>
          </cell>
          <cell r="J24">
            <v>187966.80000000075</v>
          </cell>
          <cell r="K24">
            <v>115.45973388001602</v>
          </cell>
          <cell r="L24">
            <v>2846166.6900000013</v>
          </cell>
        </row>
        <row r="25">
          <cell r="B25">
            <v>118139071</v>
          </cell>
          <cell r="C25">
            <v>61270105</v>
          </cell>
          <cell r="D25">
            <v>13168965</v>
          </cell>
          <cell r="G25">
            <v>67083475.38</v>
          </cell>
          <cell r="H25">
            <v>12215031.850000001</v>
          </cell>
          <cell r="I25">
            <v>92.75620255654108</v>
          </cell>
          <cell r="J25">
            <v>-953933.1499999985</v>
          </cell>
          <cell r="K25">
            <v>109.4881025256934</v>
          </cell>
          <cell r="L25">
            <v>5813370.380000003</v>
          </cell>
        </row>
        <row r="26">
          <cell r="B26">
            <v>7375105</v>
          </cell>
          <cell r="C26">
            <v>3995415</v>
          </cell>
          <cell r="D26">
            <v>837677</v>
          </cell>
          <cell r="G26">
            <v>4224015.77</v>
          </cell>
          <cell r="H26">
            <v>871070.3499999996</v>
          </cell>
          <cell r="I26">
            <v>103.98642316787969</v>
          </cell>
          <cell r="J26">
            <v>33393.34999999963</v>
          </cell>
          <cell r="K26">
            <v>105.72157760833353</v>
          </cell>
          <cell r="L26">
            <v>228600.76999999955</v>
          </cell>
        </row>
        <row r="27">
          <cell r="B27">
            <v>67316188</v>
          </cell>
          <cell r="C27">
            <v>34247219</v>
          </cell>
          <cell r="D27">
            <v>8097338</v>
          </cell>
          <cell r="G27">
            <v>34668513.57</v>
          </cell>
          <cell r="H27">
            <v>8082933.3999999985</v>
          </cell>
          <cell r="I27">
            <v>99.82210696898164</v>
          </cell>
          <cell r="J27">
            <v>-14404.60000000149</v>
          </cell>
          <cell r="K27">
            <v>101.23015702384477</v>
          </cell>
          <cell r="L27">
            <v>421294.5700000003</v>
          </cell>
        </row>
        <row r="28">
          <cell r="B28">
            <v>119900</v>
          </cell>
          <cell r="C28">
            <v>96200</v>
          </cell>
          <cell r="D28">
            <v>4250</v>
          </cell>
          <cell r="G28">
            <v>94086.55</v>
          </cell>
          <cell r="H28">
            <v>1372.12000000001</v>
          </cell>
          <cell r="I28">
            <v>32.28517647058847</v>
          </cell>
          <cell r="J28">
            <v>-2877.87999999999</v>
          </cell>
          <cell r="K28">
            <v>97.80306652806652</v>
          </cell>
          <cell r="L28">
            <v>-2113.449999999997</v>
          </cell>
        </row>
        <row r="29">
          <cell r="B29">
            <v>204417092</v>
          </cell>
          <cell r="C29">
            <v>117146631</v>
          </cell>
          <cell r="D29">
            <v>24549618</v>
          </cell>
          <cell r="G29">
            <v>121228692.07</v>
          </cell>
          <cell r="H29">
            <v>18287777.72</v>
          </cell>
          <cell r="I29">
            <v>74.4931253920122</v>
          </cell>
          <cell r="J29">
            <v>-6261840.280000001</v>
          </cell>
          <cell r="K29">
            <v>103.48457402074158</v>
          </cell>
          <cell r="L29">
            <v>4082061.069999993</v>
          </cell>
        </row>
        <row r="30">
          <cell r="B30">
            <v>25793163</v>
          </cell>
          <cell r="C30">
            <v>13331669</v>
          </cell>
          <cell r="D30">
            <v>3719350</v>
          </cell>
          <cell r="G30">
            <v>14607849.17</v>
          </cell>
          <cell r="H30">
            <v>4315660.039999999</v>
          </cell>
          <cell r="I30">
            <v>116.03264118730421</v>
          </cell>
          <cell r="J30">
            <v>596310.0399999991</v>
          </cell>
          <cell r="K30">
            <v>109.57254616807543</v>
          </cell>
          <cell r="L30">
            <v>1276180.17</v>
          </cell>
        </row>
        <row r="31">
          <cell r="B31">
            <v>40297109</v>
          </cell>
          <cell r="C31">
            <v>18952769</v>
          </cell>
          <cell r="D31">
            <v>4866897</v>
          </cell>
          <cell r="G31">
            <v>18853108.15</v>
          </cell>
          <cell r="H31">
            <v>3872149.1099999994</v>
          </cell>
          <cell r="I31">
            <v>79.56094221841965</v>
          </cell>
          <cell r="J31">
            <v>-994747.8900000006</v>
          </cell>
          <cell r="K31">
            <v>99.47416206043559</v>
          </cell>
          <cell r="L31">
            <v>-99660.85000000149</v>
          </cell>
        </row>
        <row r="32">
          <cell r="B32">
            <v>40547165</v>
          </cell>
          <cell r="C32">
            <v>21962011</v>
          </cell>
          <cell r="D32">
            <v>5986706</v>
          </cell>
          <cell r="G32">
            <v>24170237.93</v>
          </cell>
          <cell r="H32">
            <v>4538750.530000001</v>
          </cell>
          <cell r="I32">
            <v>75.81382032122508</v>
          </cell>
          <cell r="J32">
            <v>-1447955.4699999988</v>
          </cell>
          <cell r="K32">
            <v>110.05475741725108</v>
          </cell>
          <cell r="L32">
            <v>2208226.9299999997</v>
          </cell>
        </row>
        <row r="33">
          <cell r="B33">
            <v>77126065</v>
          </cell>
          <cell r="C33">
            <v>37400384</v>
          </cell>
          <cell r="D33">
            <v>8630218</v>
          </cell>
          <cell r="G33">
            <v>39570917.54</v>
          </cell>
          <cell r="H33">
            <v>8275961.6499999985</v>
          </cell>
          <cell r="I33">
            <v>95.89516336667276</v>
          </cell>
          <cell r="J33">
            <v>-354256.3500000015</v>
          </cell>
          <cell r="K33">
            <v>105.80350602817339</v>
          </cell>
          <cell r="L33">
            <v>2170533.539999999</v>
          </cell>
        </row>
        <row r="34">
          <cell r="B34">
            <v>340000</v>
          </cell>
          <cell r="C34">
            <v>216000</v>
          </cell>
          <cell r="D34">
            <v>30900</v>
          </cell>
          <cell r="G34">
            <v>156111.6</v>
          </cell>
          <cell r="H34">
            <v>26407.95000000001</v>
          </cell>
          <cell r="I34">
            <v>85.46262135922333</v>
          </cell>
          <cell r="J34">
            <v>-4492.049999999988</v>
          </cell>
          <cell r="K34">
            <v>72.27388888888889</v>
          </cell>
          <cell r="L34">
            <v>-59888.399999999994</v>
          </cell>
        </row>
        <row r="35">
          <cell r="B35">
            <v>8467600</v>
          </cell>
          <cell r="C35">
            <v>4036564</v>
          </cell>
          <cell r="D35">
            <v>1690541</v>
          </cell>
          <cell r="G35">
            <v>4000059.24</v>
          </cell>
          <cell r="H35">
            <v>1500655.31</v>
          </cell>
          <cell r="I35">
            <v>88.76775600236849</v>
          </cell>
          <cell r="J35">
            <v>-189885.68999999994</v>
          </cell>
          <cell r="K35">
            <v>99.09564768451584</v>
          </cell>
          <cell r="L35">
            <v>-36504.75999999978</v>
          </cell>
        </row>
        <row r="36">
          <cell r="B36">
            <v>17534076</v>
          </cell>
          <cell r="C36">
            <v>7655990</v>
          </cell>
          <cell r="D36">
            <v>1855980</v>
          </cell>
          <cell r="G36">
            <v>9154843.07</v>
          </cell>
          <cell r="H36">
            <v>2622318.0300000003</v>
          </cell>
          <cell r="I36">
            <v>141.29020948501602</v>
          </cell>
          <cell r="J36">
            <v>766338.0300000003</v>
          </cell>
          <cell r="K36">
            <v>119.57752126113017</v>
          </cell>
          <cell r="L36">
            <v>1498853.0700000003</v>
          </cell>
        </row>
        <row r="37">
          <cell r="B37">
            <v>47836800</v>
          </cell>
          <cell r="C37">
            <v>26137766</v>
          </cell>
          <cell r="D37">
            <v>4868919</v>
          </cell>
          <cell r="G37">
            <v>25450033.11</v>
          </cell>
          <cell r="H37">
            <v>4192112.039999999</v>
          </cell>
          <cell r="I37">
            <v>86.0994409642058</v>
          </cell>
          <cell r="J37">
            <v>-676806.9600000009</v>
          </cell>
          <cell r="K37">
            <v>97.36881533792902</v>
          </cell>
          <cell r="L37">
            <v>-687732.8900000006</v>
          </cell>
        </row>
        <row r="38">
          <cell r="B38">
            <v>22852064</v>
          </cell>
          <cell r="C38">
            <v>11108677</v>
          </cell>
          <cell r="D38">
            <v>1980987</v>
          </cell>
          <cell r="G38">
            <v>12556576.11</v>
          </cell>
          <cell r="H38">
            <v>2993865.2299999986</v>
          </cell>
          <cell r="I38">
            <v>151.12997864195972</v>
          </cell>
          <cell r="J38">
            <v>1012878.2299999986</v>
          </cell>
          <cell r="K38">
            <v>113.03394733684307</v>
          </cell>
          <cell r="L38">
            <v>1447899.1099999994</v>
          </cell>
        </row>
        <row r="39">
          <cell r="B39">
            <v>22000000</v>
          </cell>
          <cell r="C39">
            <v>9396085</v>
          </cell>
          <cell r="D39">
            <v>1587700</v>
          </cell>
          <cell r="G39">
            <v>9403409.02</v>
          </cell>
          <cell r="H39">
            <v>1439902.7199999997</v>
          </cell>
          <cell r="I39">
            <v>90.6911078919191</v>
          </cell>
          <cell r="J39">
            <v>-147797.28000000026</v>
          </cell>
          <cell r="K39">
            <v>100.07794757071696</v>
          </cell>
          <cell r="L39">
            <v>7324.019999999553</v>
          </cell>
        </row>
        <row r="40">
          <cell r="B40">
            <v>19385265</v>
          </cell>
          <cell r="C40">
            <v>8818370</v>
          </cell>
          <cell r="D40">
            <v>1860260</v>
          </cell>
          <cell r="G40">
            <v>8120021.61</v>
          </cell>
          <cell r="H40">
            <v>1405111.2000000002</v>
          </cell>
          <cell r="I40">
            <v>75.53305451926076</v>
          </cell>
          <cell r="J40">
            <v>-455148.7999999998</v>
          </cell>
          <cell r="K40">
            <v>92.08075426637802</v>
          </cell>
          <cell r="L40">
            <v>-698348.3899999997</v>
          </cell>
        </row>
        <row r="41">
          <cell r="B41">
            <v>19576672</v>
          </cell>
          <cell r="C41">
            <v>10738990</v>
          </cell>
          <cell r="D41">
            <v>2797275</v>
          </cell>
          <cell r="G41">
            <v>10970674.49</v>
          </cell>
          <cell r="H41">
            <v>1926147.4399999995</v>
          </cell>
          <cell r="I41">
            <v>68.85799358304062</v>
          </cell>
          <cell r="J41">
            <v>-871127.5600000005</v>
          </cell>
          <cell r="K41">
            <v>102.15741415161017</v>
          </cell>
          <cell r="L41">
            <v>231684.49000000022</v>
          </cell>
        </row>
        <row r="42">
          <cell r="B42">
            <v>33735724</v>
          </cell>
          <cell r="C42">
            <v>19047670</v>
          </cell>
          <cell r="D42">
            <v>2416851</v>
          </cell>
          <cell r="G42">
            <v>18741025.83</v>
          </cell>
          <cell r="H42">
            <v>2431730.8499999978</v>
          </cell>
          <cell r="I42">
            <v>100.61567097020038</v>
          </cell>
          <cell r="J42">
            <v>14879.849999997765</v>
          </cell>
          <cell r="K42">
            <v>98.39012241392253</v>
          </cell>
          <cell r="L42">
            <v>-306644.1700000018</v>
          </cell>
        </row>
        <row r="43">
          <cell r="B43">
            <v>58254662</v>
          </cell>
          <cell r="C43">
            <v>31130072</v>
          </cell>
          <cell r="D43">
            <v>4806767</v>
          </cell>
          <cell r="G43">
            <v>33182868.04</v>
          </cell>
          <cell r="H43">
            <v>5166863.129999999</v>
          </cell>
          <cell r="I43">
            <v>107.49144133676542</v>
          </cell>
          <cell r="J43">
            <v>360096.12999999896</v>
          </cell>
          <cell r="K43">
            <v>106.59425407046923</v>
          </cell>
          <cell r="L43">
            <v>2052796.039999999</v>
          </cell>
        </row>
        <row r="44">
          <cell r="B44">
            <v>27882674</v>
          </cell>
          <cell r="C44">
            <v>14280474</v>
          </cell>
          <cell r="D44">
            <v>2419800</v>
          </cell>
          <cell r="G44">
            <v>15465641.57</v>
          </cell>
          <cell r="H44">
            <v>2694795.1099999994</v>
          </cell>
          <cell r="I44">
            <v>111.36437350194228</v>
          </cell>
          <cell r="J44">
            <v>274995.1099999994</v>
          </cell>
          <cell r="K44">
            <v>108.29921730889325</v>
          </cell>
          <cell r="L44">
            <v>1185167.5700000003</v>
          </cell>
        </row>
        <row r="45">
          <cell r="B45">
            <v>29100000</v>
          </cell>
          <cell r="C45">
            <v>14728206</v>
          </cell>
          <cell r="D45">
            <v>2131917</v>
          </cell>
          <cell r="G45">
            <v>15933089.39</v>
          </cell>
          <cell r="H45">
            <v>2822054.49</v>
          </cell>
          <cell r="I45">
            <v>132.37168660881264</v>
          </cell>
          <cell r="J45">
            <v>690137.4900000002</v>
          </cell>
          <cell r="K45">
            <v>108.1807885495355</v>
          </cell>
          <cell r="L45">
            <v>1204883.3900000006</v>
          </cell>
        </row>
        <row r="46">
          <cell r="B46">
            <v>10873522</v>
          </cell>
          <cell r="C46">
            <v>6392247</v>
          </cell>
          <cell r="D46">
            <v>1232775</v>
          </cell>
          <cell r="G46">
            <v>6443561.77</v>
          </cell>
          <cell r="H46">
            <v>1238946.7799999993</v>
          </cell>
          <cell r="I46">
            <v>100.50064123623528</v>
          </cell>
          <cell r="J46">
            <v>6171.779999999329</v>
          </cell>
          <cell r="K46">
            <v>100.80276575670494</v>
          </cell>
          <cell r="L46">
            <v>51314.76999999955</v>
          </cell>
        </row>
        <row r="47">
          <cell r="B47">
            <v>10106915</v>
          </cell>
          <cell r="C47">
            <v>4555674</v>
          </cell>
          <cell r="D47">
            <v>1316626</v>
          </cell>
          <cell r="G47">
            <v>5373854.75</v>
          </cell>
          <cell r="H47">
            <v>1279028.3599999999</v>
          </cell>
          <cell r="I47">
            <v>97.1443948395368</v>
          </cell>
          <cell r="J47">
            <v>-37597.64000000013</v>
          </cell>
          <cell r="K47">
            <v>117.95959829434679</v>
          </cell>
          <cell r="L47">
            <v>818180.75</v>
          </cell>
        </row>
        <row r="48">
          <cell r="B48">
            <v>14945723</v>
          </cell>
          <cell r="C48">
            <v>7217528</v>
          </cell>
          <cell r="D48">
            <v>1246435</v>
          </cell>
          <cell r="G48">
            <v>7314223.13</v>
          </cell>
          <cell r="H48">
            <v>1262613.0300000003</v>
          </cell>
          <cell r="I48">
            <v>101.29794413667783</v>
          </cell>
          <cell r="J48">
            <v>16178.03000000026</v>
          </cell>
          <cell r="K48">
            <v>101.33972642710911</v>
          </cell>
          <cell r="L48">
            <v>96695.12999999989</v>
          </cell>
        </row>
        <row r="49">
          <cell r="B49">
            <v>29596100</v>
          </cell>
          <cell r="C49">
            <v>12693403</v>
          </cell>
          <cell r="D49">
            <v>1982555</v>
          </cell>
          <cell r="G49">
            <v>12750626.95</v>
          </cell>
          <cell r="H49">
            <v>2312988.629999999</v>
          </cell>
          <cell r="I49">
            <v>116.66705993024149</v>
          </cell>
          <cell r="J49">
            <v>330433.62999999896</v>
          </cell>
          <cell r="K49">
            <v>100.45081645954201</v>
          </cell>
          <cell r="L49">
            <v>57223.949999999255</v>
          </cell>
        </row>
        <row r="50">
          <cell r="B50">
            <v>11613200</v>
          </cell>
          <cell r="C50">
            <v>4054900</v>
          </cell>
          <cell r="D50">
            <v>-161900</v>
          </cell>
          <cell r="G50">
            <v>5769429.42</v>
          </cell>
          <cell r="H50">
            <v>1220325.2299999995</v>
          </cell>
          <cell r="I50">
            <v>-753.752458307597</v>
          </cell>
          <cell r="J50">
            <v>1382225.2299999995</v>
          </cell>
          <cell r="K50">
            <v>142.28290266097807</v>
          </cell>
          <cell r="L50">
            <v>1714529.42</v>
          </cell>
        </row>
        <row r="51">
          <cell r="B51">
            <v>9375400</v>
          </cell>
          <cell r="C51">
            <v>4823904</v>
          </cell>
          <cell r="D51">
            <v>1405300</v>
          </cell>
          <cell r="G51">
            <v>5014393.36</v>
          </cell>
          <cell r="H51">
            <v>801495.1000000006</v>
          </cell>
          <cell r="I51">
            <v>57.03373656870423</v>
          </cell>
          <cell r="J51">
            <v>-603804.8999999994</v>
          </cell>
          <cell r="K51">
            <v>103.94886299561519</v>
          </cell>
          <cell r="L51">
            <v>190489.36000000034</v>
          </cell>
        </row>
        <row r="52">
          <cell r="B52">
            <v>58668275</v>
          </cell>
          <cell r="C52">
            <v>31213202</v>
          </cell>
          <cell r="D52">
            <v>5032525</v>
          </cell>
          <cell r="G52">
            <v>34027524.95</v>
          </cell>
          <cell r="H52">
            <v>4638909.510000002</v>
          </cell>
          <cell r="I52">
            <v>92.17856861118428</v>
          </cell>
          <cell r="J52">
            <v>-393615.48999999836</v>
          </cell>
          <cell r="K52">
            <v>109.0164506352152</v>
          </cell>
          <cell r="L52">
            <v>2814322.950000003</v>
          </cell>
        </row>
        <row r="53">
          <cell r="B53">
            <v>80417456</v>
          </cell>
          <cell r="C53">
            <v>44390986</v>
          </cell>
          <cell r="D53">
            <v>6942370</v>
          </cell>
          <cell r="G53">
            <v>46049071.37</v>
          </cell>
          <cell r="H53">
            <v>7050890.419999994</v>
          </cell>
          <cell r="I53">
            <v>101.56316099545248</v>
          </cell>
          <cell r="J53">
            <v>108520.41999999434</v>
          </cell>
          <cell r="K53">
            <v>103.73518481882785</v>
          </cell>
          <cell r="L53">
            <v>1658085.3699999973</v>
          </cell>
        </row>
        <row r="54">
          <cell r="B54">
            <v>39358200</v>
          </cell>
          <cell r="C54">
            <v>20085100</v>
          </cell>
          <cell r="D54">
            <v>4965600</v>
          </cell>
          <cell r="G54">
            <v>17604207.72</v>
          </cell>
          <cell r="H54">
            <v>3169322.549999999</v>
          </cell>
          <cell r="I54">
            <v>63.82557092798451</v>
          </cell>
          <cell r="J54">
            <v>-1796277.4500000011</v>
          </cell>
          <cell r="K54">
            <v>87.6480959517254</v>
          </cell>
          <cell r="L54">
            <v>-2480892.280000001</v>
          </cell>
        </row>
        <row r="55">
          <cell r="B55">
            <v>65896600</v>
          </cell>
          <cell r="C55">
            <v>33590700</v>
          </cell>
          <cell r="D55">
            <v>8213300</v>
          </cell>
          <cell r="G55">
            <v>36373724.87</v>
          </cell>
          <cell r="H55">
            <v>6598853.989999998</v>
          </cell>
          <cell r="I55">
            <v>80.34351588277548</v>
          </cell>
          <cell r="J55">
            <v>-1614446.0100000016</v>
          </cell>
          <cell r="K55">
            <v>108.28510531188691</v>
          </cell>
          <cell r="L55">
            <v>2783024.8699999973</v>
          </cell>
        </row>
        <row r="56">
          <cell r="B56">
            <v>83650000</v>
          </cell>
          <cell r="C56">
            <v>45569550</v>
          </cell>
          <cell r="D56">
            <v>9262750</v>
          </cell>
          <cell r="G56">
            <v>42701539.89</v>
          </cell>
          <cell r="H56">
            <v>6403217.57</v>
          </cell>
          <cell r="I56">
            <v>69.12868824053332</v>
          </cell>
          <cell r="J56">
            <v>-2859532.4299999997</v>
          </cell>
          <cell r="K56">
            <v>93.70630144471473</v>
          </cell>
          <cell r="L56">
            <v>-2868010.1099999994</v>
          </cell>
        </row>
        <row r="57">
          <cell r="B57">
            <v>14153811</v>
          </cell>
          <cell r="C57">
            <v>6878041</v>
          </cell>
          <cell r="D57">
            <v>953220</v>
          </cell>
          <cell r="G57">
            <v>7336448.51</v>
          </cell>
          <cell r="H57">
            <v>1108760.87</v>
          </cell>
          <cell r="I57">
            <v>116.31741570676235</v>
          </cell>
          <cell r="J57">
            <v>155540.8700000001</v>
          </cell>
          <cell r="K57">
            <v>106.66479757826393</v>
          </cell>
          <cell r="L57">
            <v>458407.5099999998</v>
          </cell>
        </row>
        <row r="58">
          <cell r="B58">
            <v>62741500</v>
          </cell>
          <cell r="C58">
            <v>34955671</v>
          </cell>
          <cell r="D58">
            <v>5837945</v>
          </cell>
          <cell r="G58">
            <v>34374155.48</v>
          </cell>
          <cell r="H58">
            <v>4982555.2799999975</v>
          </cell>
          <cell r="I58">
            <v>85.34775987098196</v>
          </cell>
          <cell r="J58">
            <v>-855389.7200000025</v>
          </cell>
          <cell r="K58">
            <v>98.33642009046257</v>
          </cell>
          <cell r="L58">
            <v>-581515.5200000033</v>
          </cell>
        </row>
        <row r="59">
          <cell r="B59">
            <v>19733200</v>
          </cell>
          <cell r="C59">
            <v>10172524</v>
          </cell>
          <cell r="D59">
            <v>3768427</v>
          </cell>
          <cell r="G59">
            <v>12368525.74</v>
          </cell>
          <cell r="H59">
            <v>2268582.8100000005</v>
          </cell>
          <cell r="I59">
            <v>60.1997281624402</v>
          </cell>
          <cell r="J59">
            <v>-1499844.1899999995</v>
          </cell>
          <cell r="K59">
            <v>121.58757983760961</v>
          </cell>
          <cell r="L59">
            <v>2196001.74</v>
          </cell>
        </row>
        <row r="60">
          <cell r="B60">
            <v>14946530</v>
          </cell>
          <cell r="C60">
            <v>7540125</v>
          </cell>
          <cell r="D60">
            <v>1475747</v>
          </cell>
          <cell r="G60">
            <v>7277315.93</v>
          </cell>
          <cell r="H60">
            <v>1206513.7199999997</v>
          </cell>
          <cell r="I60">
            <v>81.7561357061881</v>
          </cell>
          <cell r="J60">
            <v>-269233.28000000026</v>
          </cell>
          <cell r="K60">
            <v>96.51452635069046</v>
          </cell>
          <cell r="L60">
            <v>-262809.0700000003</v>
          </cell>
        </row>
        <row r="61">
          <cell r="B61">
            <v>11625000</v>
          </cell>
          <cell r="C61">
            <v>5687700</v>
          </cell>
          <cell r="D61">
            <v>2259940</v>
          </cell>
          <cell r="G61">
            <v>5499468.32</v>
          </cell>
          <cell r="H61">
            <v>1555348.4500000002</v>
          </cell>
          <cell r="I61">
            <v>68.82255502358471</v>
          </cell>
          <cell r="J61">
            <v>-704591.5499999998</v>
          </cell>
          <cell r="K61">
            <v>96.69054837632083</v>
          </cell>
          <cell r="L61">
            <v>-188231.6799999997</v>
          </cell>
        </row>
        <row r="62">
          <cell r="B62">
            <v>14076930</v>
          </cell>
          <cell r="C62">
            <v>6161139</v>
          </cell>
          <cell r="D62">
            <v>2824009</v>
          </cell>
          <cell r="G62">
            <v>5242515.87</v>
          </cell>
          <cell r="H62">
            <v>1565474.46</v>
          </cell>
          <cell r="I62">
            <v>55.434471349064395</v>
          </cell>
          <cell r="J62">
            <v>-1258534.54</v>
          </cell>
          <cell r="K62">
            <v>85.09004374028893</v>
          </cell>
          <cell r="L62">
            <v>-918623.1299999999</v>
          </cell>
        </row>
        <row r="63">
          <cell r="B63">
            <v>8978000</v>
          </cell>
          <cell r="C63">
            <v>3506729</v>
          </cell>
          <cell r="D63">
            <v>581339</v>
          </cell>
          <cell r="G63">
            <v>3845339.61</v>
          </cell>
          <cell r="H63">
            <v>700064.5299999998</v>
          </cell>
          <cell r="I63">
            <v>120.4227705349202</v>
          </cell>
          <cell r="J63">
            <v>118725.5299999998</v>
          </cell>
          <cell r="K63">
            <v>109.6560244604017</v>
          </cell>
          <cell r="L63">
            <v>338610.60999999987</v>
          </cell>
        </row>
        <row r="64">
          <cell r="B64">
            <v>14009300</v>
          </cell>
          <cell r="C64">
            <v>7497840</v>
          </cell>
          <cell r="D64">
            <v>1467320</v>
          </cell>
          <cell r="G64">
            <v>8069100.18</v>
          </cell>
          <cell r="H64">
            <v>1088809.5099999998</v>
          </cell>
          <cell r="I64">
            <v>74.20395755527082</v>
          </cell>
          <cell r="J64">
            <v>-378510.4900000002</v>
          </cell>
          <cell r="K64">
            <v>107.61899667104124</v>
          </cell>
          <cell r="L64">
            <v>571260.1799999997</v>
          </cell>
        </row>
        <row r="65">
          <cell r="B65">
            <v>11237207</v>
          </cell>
          <cell r="C65">
            <v>5994225</v>
          </cell>
          <cell r="D65">
            <v>1925774</v>
          </cell>
          <cell r="G65">
            <v>5712425.01</v>
          </cell>
          <cell r="H65">
            <v>1302425.8199999994</v>
          </cell>
          <cell r="I65">
            <v>67.63129110684844</v>
          </cell>
          <cell r="J65">
            <v>-623348.1800000006</v>
          </cell>
          <cell r="K65">
            <v>95.29880860328065</v>
          </cell>
          <cell r="L65">
            <v>-281799.9900000002</v>
          </cell>
        </row>
        <row r="66">
          <cell r="B66">
            <v>31701929</v>
          </cell>
          <cell r="C66">
            <v>16601313</v>
          </cell>
          <cell r="D66">
            <v>2973021</v>
          </cell>
          <cell r="G66">
            <v>18862858.65</v>
          </cell>
          <cell r="H66">
            <v>2844947.0699999984</v>
          </cell>
          <cell r="I66">
            <v>95.6921283098908</v>
          </cell>
          <cell r="J66">
            <v>-128073.93000000156</v>
          </cell>
          <cell r="K66">
            <v>113.62269147024695</v>
          </cell>
          <cell r="L66">
            <v>2261545.6499999985</v>
          </cell>
        </row>
        <row r="67">
          <cell r="B67">
            <v>63857200</v>
          </cell>
          <cell r="C67">
            <v>35580121</v>
          </cell>
          <cell r="D67">
            <v>9822627</v>
          </cell>
          <cell r="G67">
            <v>37359715.6</v>
          </cell>
          <cell r="H67">
            <v>9195250.89</v>
          </cell>
          <cell r="I67">
            <v>93.61294987583261</v>
          </cell>
          <cell r="J67">
            <v>-627376.1099999994</v>
          </cell>
          <cell r="K67">
            <v>105.00165415401483</v>
          </cell>
          <cell r="L67">
            <v>1779594.6000000015</v>
          </cell>
        </row>
        <row r="68">
          <cell r="B68">
            <v>94926444</v>
          </cell>
          <cell r="C68">
            <v>46628426</v>
          </cell>
          <cell r="D68">
            <v>13866073</v>
          </cell>
          <cell r="G68">
            <v>46081823.53</v>
          </cell>
          <cell r="H68">
            <v>11012585.719999999</v>
          </cell>
          <cell r="I68">
            <v>79.42108569600059</v>
          </cell>
          <cell r="J68">
            <v>-2853487.280000001</v>
          </cell>
          <cell r="K68">
            <v>98.82774839965647</v>
          </cell>
          <cell r="L68">
            <v>-546602.4699999988</v>
          </cell>
        </row>
        <row r="69">
          <cell r="B69">
            <v>14752300</v>
          </cell>
          <cell r="C69">
            <v>7708030</v>
          </cell>
          <cell r="D69">
            <v>1175800</v>
          </cell>
          <cell r="G69">
            <v>8491757.76</v>
          </cell>
          <cell r="H69">
            <v>1496538.4900000002</v>
          </cell>
          <cell r="I69">
            <v>127.27832029256678</v>
          </cell>
          <cell r="J69">
            <v>320738.4900000002</v>
          </cell>
          <cell r="K69">
            <v>110.16767916056371</v>
          </cell>
          <cell r="L69">
            <v>783727.7599999998</v>
          </cell>
        </row>
        <row r="70">
          <cell r="B70">
            <v>8537665</v>
          </cell>
          <cell r="C70">
            <v>4880400</v>
          </cell>
          <cell r="D70">
            <v>1520770</v>
          </cell>
          <cell r="G70">
            <v>5072384.31</v>
          </cell>
          <cell r="H70">
            <v>729624.0499999998</v>
          </cell>
          <cell r="I70">
            <v>47.97727795787659</v>
          </cell>
          <cell r="J70">
            <v>-791145.9500000002</v>
          </cell>
          <cell r="K70">
            <v>103.93378227194492</v>
          </cell>
          <cell r="L70">
            <v>191984.3099999996</v>
          </cell>
        </row>
        <row r="71">
          <cell r="B71">
            <v>6311120</v>
          </cell>
          <cell r="C71">
            <v>2506965</v>
          </cell>
          <cell r="D71">
            <v>947064</v>
          </cell>
          <cell r="G71">
            <v>3011404.06</v>
          </cell>
          <cell r="H71">
            <v>742938.5899999999</v>
          </cell>
          <cell r="I71">
            <v>78.44650308743653</v>
          </cell>
          <cell r="J71">
            <v>-204125.41000000015</v>
          </cell>
          <cell r="K71">
            <v>120.121503890162</v>
          </cell>
          <cell r="L71">
            <v>504439.06000000006</v>
          </cell>
        </row>
        <row r="72">
          <cell r="B72">
            <v>50431108</v>
          </cell>
          <cell r="C72">
            <v>23509169</v>
          </cell>
          <cell r="D72">
            <v>6602555</v>
          </cell>
          <cell r="G72">
            <v>28251833.15</v>
          </cell>
          <cell r="H72">
            <v>5776520.68</v>
          </cell>
          <cell r="I72">
            <v>87.48917169186777</v>
          </cell>
          <cell r="J72">
            <v>-826034.3200000003</v>
          </cell>
          <cell r="K72">
            <v>120.17367840607211</v>
          </cell>
          <cell r="L72">
            <v>4742664.1499999985</v>
          </cell>
        </row>
        <row r="73">
          <cell r="B73">
            <v>21593355</v>
          </cell>
          <cell r="C73">
            <v>12531095</v>
          </cell>
          <cell r="D73">
            <v>1861125</v>
          </cell>
          <cell r="G73">
            <v>13144963.98</v>
          </cell>
          <cell r="H73">
            <v>2162812.7300000004</v>
          </cell>
          <cell r="I73">
            <v>116.209966015179</v>
          </cell>
          <cell r="J73">
            <v>301687.73000000045</v>
          </cell>
          <cell r="K73">
            <v>104.89876567051802</v>
          </cell>
          <cell r="L73">
            <v>613868.9800000004</v>
          </cell>
        </row>
        <row r="74">
          <cell r="B74">
            <v>7816950</v>
          </cell>
          <cell r="C74">
            <v>4293430</v>
          </cell>
          <cell r="D74">
            <v>794020</v>
          </cell>
          <cell r="G74">
            <v>5061924.19</v>
          </cell>
          <cell r="H74">
            <v>1058031.0900000003</v>
          </cell>
          <cell r="I74">
            <v>133.2499294728093</v>
          </cell>
          <cell r="J74">
            <v>264011.0900000003</v>
          </cell>
          <cell r="K74">
            <v>117.89930638207682</v>
          </cell>
          <cell r="L74">
            <v>768494.1900000004</v>
          </cell>
        </row>
        <row r="75">
          <cell r="B75">
            <v>9216152</v>
          </cell>
          <cell r="C75">
            <v>4496117</v>
          </cell>
          <cell r="D75">
            <v>1256127</v>
          </cell>
          <cell r="G75">
            <v>3608138.79</v>
          </cell>
          <cell r="H75">
            <v>844552.8300000001</v>
          </cell>
          <cell r="I75">
            <v>67.2346689466909</v>
          </cell>
          <cell r="J75">
            <v>-411574.1699999999</v>
          </cell>
          <cell r="K75">
            <v>80.25010892732551</v>
          </cell>
          <cell r="L75">
            <v>-887978.21</v>
          </cell>
        </row>
        <row r="76">
          <cell r="B76">
            <v>7200042</v>
          </cell>
          <cell r="C76">
            <v>3236728</v>
          </cell>
          <cell r="D76">
            <v>1111245</v>
          </cell>
          <cell r="G76">
            <v>5175923.24</v>
          </cell>
          <cell r="H76">
            <v>831462.1100000003</v>
          </cell>
          <cell r="I76">
            <v>74.82257377985955</v>
          </cell>
          <cell r="J76">
            <v>-279782.88999999966</v>
          </cell>
          <cell r="K76">
            <v>159.912208872664</v>
          </cell>
          <cell r="L76">
            <v>1939195.2400000002</v>
          </cell>
        </row>
        <row r="77">
          <cell r="B77">
            <v>15559117</v>
          </cell>
          <cell r="C77">
            <v>7265890</v>
          </cell>
          <cell r="D77">
            <v>2043901</v>
          </cell>
          <cell r="G77">
            <v>7644328.07</v>
          </cell>
          <cell r="H77">
            <v>2303840.0300000003</v>
          </cell>
          <cell r="I77">
            <v>112.71778965810968</v>
          </cell>
          <cell r="J77">
            <v>259939.03000000026</v>
          </cell>
          <cell r="K77">
            <v>105.20842002837918</v>
          </cell>
          <cell r="L77">
            <v>378438.0700000003</v>
          </cell>
        </row>
        <row r="78">
          <cell r="B78">
            <v>11419162</v>
          </cell>
          <cell r="C78">
            <v>6241071</v>
          </cell>
          <cell r="D78">
            <v>1705297</v>
          </cell>
          <cell r="G78">
            <v>6851369.14</v>
          </cell>
          <cell r="H78">
            <v>1246125.5199999996</v>
          </cell>
          <cell r="I78">
            <v>73.0738117758959</v>
          </cell>
          <cell r="J78">
            <v>-459171.48000000045</v>
          </cell>
          <cell r="K78">
            <v>109.7787405398849</v>
          </cell>
          <cell r="L78">
            <v>610298.1399999997</v>
          </cell>
        </row>
        <row r="79">
          <cell r="B79">
            <v>12047093980</v>
          </cell>
          <cell r="C79">
            <v>6584632969</v>
          </cell>
          <cell r="D79">
            <v>1041493941</v>
          </cell>
          <cell r="G79">
            <v>6794612640.889998</v>
          </cell>
          <cell r="H79">
            <v>926312785.0300003</v>
          </cell>
          <cell r="I79">
            <v>88.94077522338657</v>
          </cell>
          <cell r="J79">
            <v>-115181155.96999985</v>
          </cell>
          <cell r="K79">
            <v>103.18893509901869</v>
          </cell>
          <cell r="L79">
            <v>209979671.89000002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58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M78" sqref="M78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29.07.2019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29.07.2019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1187014070</v>
      </c>
      <c r="D10" s="33">
        <f>'[1]вспомогат'!D10</f>
        <v>154189520</v>
      </c>
      <c r="E10" s="33">
        <f>'[1]вспомогат'!G10</f>
        <v>1167206522.11</v>
      </c>
      <c r="F10" s="33">
        <f>'[1]вспомогат'!H10</f>
        <v>128185059.19999993</v>
      </c>
      <c r="G10" s="34">
        <f>'[1]вспомогат'!I10</f>
        <v>83.13474171266628</v>
      </c>
      <c r="H10" s="35">
        <f>'[1]вспомогат'!J10</f>
        <v>-26004460.80000007</v>
      </c>
      <c r="I10" s="36">
        <f>'[1]вспомогат'!K10</f>
        <v>98.33131313346605</v>
      </c>
      <c r="J10" s="37">
        <f>'[1]вспомогат'!L10</f>
        <v>-19807547.890000105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5500000000</v>
      </c>
      <c r="C12" s="33">
        <f>'[1]вспомогат'!C11</f>
        <v>3097205000</v>
      </c>
      <c r="D12" s="38">
        <f>'[1]вспомогат'!D11</f>
        <v>458155000</v>
      </c>
      <c r="E12" s="33">
        <f>'[1]вспомогат'!G11</f>
        <v>3217251018.19</v>
      </c>
      <c r="F12" s="38">
        <f>'[1]вспомогат'!H11</f>
        <v>426859453.2800002</v>
      </c>
      <c r="G12" s="39">
        <f>'[1]вспомогат'!I11</f>
        <v>93.16922292237348</v>
      </c>
      <c r="H12" s="35">
        <f>'[1]вспомогат'!J11</f>
        <v>-31295546.71999979</v>
      </c>
      <c r="I12" s="36">
        <f>'[1]вспомогат'!K11</f>
        <v>103.87594680332752</v>
      </c>
      <c r="J12" s="37">
        <f>'[1]вспомогат'!L11</f>
        <v>120046018.19000006</v>
      </c>
    </row>
    <row r="13" spans="1:10" ht="12.75">
      <c r="A13" s="32" t="s">
        <v>15</v>
      </c>
      <c r="B13" s="33">
        <f>'[1]вспомогат'!B12</f>
        <v>458575300</v>
      </c>
      <c r="C13" s="33">
        <f>'[1]вспомогат'!C12</f>
        <v>252077780</v>
      </c>
      <c r="D13" s="38">
        <f>'[1]вспомогат'!D12</f>
        <v>43429147</v>
      </c>
      <c r="E13" s="33">
        <f>'[1]вспомогат'!G12</f>
        <v>259227541.17</v>
      </c>
      <c r="F13" s="38">
        <f>'[1]вспомогат'!H12</f>
        <v>36325977.899999976</v>
      </c>
      <c r="G13" s="39">
        <f>'[1]вспомогат'!I12</f>
        <v>83.64423528742108</v>
      </c>
      <c r="H13" s="35">
        <f>'[1]вспомогат'!J12</f>
        <v>-7103169.100000024</v>
      </c>
      <c r="I13" s="36">
        <f>'[1]вспомогат'!K12</f>
        <v>102.83633137756132</v>
      </c>
      <c r="J13" s="37">
        <f>'[1]вспомогат'!L12</f>
        <v>7149761.169999987</v>
      </c>
    </row>
    <row r="14" spans="1:10" ht="12.75">
      <c r="A14" s="32" t="s">
        <v>16</v>
      </c>
      <c r="B14" s="33">
        <f>'[1]вспомогат'!B13</f>
        <v>593758530</v>
      </c>
      <c r="C14" s="33">
        <f>'[1]вспомогат'!C13</f>
        <v>374700708</v>
      </c>
      <c r="D14" s="38">
        <f>'[1]вспомогат'!D13</f>
        <v>46385144</v>
      </c>
      <c r="E14" s="33">
        <f>'[1]вспомогат'!G13</f>
        <v>395296490.35</v>
      </c>
      <c r="F14" s="38">
        <f>'[1]вспомогат'!H13</f>
        <v>42147366.20000005</v>
      </c>
      <c r="G14" s="39">
        <f>'[1]вспомогат'!I13</f>
        <v>90.86393307305471</v>
      </c>
      <c r="H14" s="35">
        <f>'[1]вспомогат'!J13</f>
        <v>-4237777.799999952</v>
      </c>
      <c r="I14" s="36">
        <f>'[1]вспомогат'!K13</f>
        <v>105.49659552551473</v>
      </c>
      <c r="J14" s="37">
        <f>'[1]вспомогат'!L13</f>
        <v>20595782.350000024</v>
      </c>
    </row>
    <row r="15" spans="1:10" ht="12.75">
      <c r="A15" s="32" t="s">
        <v>17</v>
      </c>
      <c r="B15" s="33">
        <f>'[1]вспомогат'!B14</f>
        <v>612987000</v>
      </c>
      <c r="C15" s="33">
        <f>'[1]вспомогат'!C14</f>
        <v>356067500</v>
      </c>
      <c r="D15" s="38">
        <f>'[1]вспомогат'!D14</f>
        <v>64415000</v>
      </c>
      <c r="E15" s="33">
        <f>'[1]вспомогат'!G14</f>
        <v>355873617.48</v>
      </c>
      <c r="F15" s="38">
        <f>'[1]вспомогат'!H14</f>
        <v>49513590.74000001</v>
      </c>
      <c r="G15" s="39">
        <f>'[1]вспомогат'!I14</f>
        <v>76.86655397034853</v>
      </c>
      <c r="H15" s="35">
        <f>'[1]вспомогат'!J14</f>
        <v>-14901409.25999999</v>
      </c>
      <c r="I15" s="36">
        <f>'[1]вспомогат'!K14</f>
        <v>99.94554894226516</v>
      </c>
      <c r="J15" s="37">
        <f>'[1]вспомогат'!L14</f>
        <v>-193882.51999998093</v>
      </c>
    </row>
    <row r="16" spans="1:10" ht="12.75">
      <c r="A16" s="32" t="s">
        <v>18</v>
      </c>
      <c r="B16" s="33">
        <f>'[1]вспомогат'!B15</f>
        <v>89482700</v>
      </c>
      <c r="C16" s="33">
        <f>'[1]вспомогат'!C15</f>
        <v>54059600</v>
      </c>
      <c r="D16" s="38">
        <f>'[1]вспомогат'!D15</f>
        <v>7960650</v>
      </c>
      <c r="E16" s="33">
        <f>'[1]вспомогат'!G15</f>
        <v>55433609.5</v>
      </c>
      <c r="F16" s="38">
        <f>'[1]вспомогат'!H15</f>
        <v>7471955</v>
      </c>
      <c r="G16" s="39">
        <f>'[1]вспомогат'!I15</f>
        <v>93.86111686859742</v>
      </c>
      <c r="H16" s="35">
        <f>'[1]вспомогат'!J15</f>
        <v>-488695</v>
      </c>
      <c r="I16" s="36">
        <f>'[1]вспомогат'!K15</f>
        <v>102.54165680101221</v>
      </c>
      <c r="J16" s="37">
        <f>'[1]вспомогат'!L15</f>
        <v>1374009.5</v>
      </c>
    </row>
    <row r="17" spans="1:10" ht="18" customHeight="1">
      <c r="A17" s="40" t="s">
        <v>19</v>
      </c>
      <c r="B17" s="41">
        <f>SUM(B12:B16)</f>
        <v>7254803530</v>
      </c>
      <c r="C17" s="41">
        <f>SUM(C12:C16)</f>
        <v>4134110588</v>
      </c>
      <c r="D17" s="41">
        <f>SUM(D12:D16)</f>
        <v>620344941</v>
      </c>
      <c r="E17" s="41">
        <f>SUM(E12:E16)</f>
        <v>4283082276.69</v>
      </c>
      <c r="F17" s="41">
        <f>SUM(F12:F16)</f>
        <v>562318343.1200002</v>
      </c>
      <c r="G17" s="42">
        <f>F17/D17*100</f>
        <v>90.64607542596212</v>
      </c>
      <c r="H17" s="41">
        <f>SUM(H12:H16)</f>
        <v>-58026597.87999976</v>
      </c>
      <c r="I17" s="43">
        <f>E17/C17*100</f>
        <v>103.60347614121443</v>
      </c>
      <c r="J17" s="41">
        <f>SUM(J12:J16)</f>
        <v>148971688.6900001</v>
      </c>
    </row>
    <row r="18" spans="1:10" ht="20.25" customHeight="1">
      <c r="A18" s="32" t="s">
        <v>20</v>
      </c>
      <c r="B18" s="44">
        <f>'[1]вспомогат'!B16</f>
        <v>38843304</v>
      </c>
      <c r="C18" s="44">
        <f>'[1]вспомогат'!C16</f>
        <v>16558217</v>
      </c>
      <c r="D18" s="45">
        <f>'[1]вспомогат'!D16</f>
        <v>3404052</v>
      </c>
      <c r="E18" s="44">
        <f>'[1]вспомогат'!G16</f>
        <v>16634610.47</v>
      </c>
      <c r="F18" s="45">
        <f>'[1]вспомогат'!H16</f>
        <v>2606293.9800000004</v>
      </c>
      <c r="G18" s="46">
        <f>'[1]вспомогат'!I16</f>
        <v>76.56445847478241</v>
      </c>
      <c r="H18" s="47">
        <f>'[1]вспомогат'!J16</f>
        <v>-797758.0199999996</v>
      </c>
      <c r="I18" s="48">
        <f>'[1]вспомогат'!K16</f>
        <v>100.46136289915756</v>
      </c>
      <c r="J18" s="49">
        <f>'[1]вспомогат'!L16</f>
        <v>76393.47000000067</v>
      </c>
    </row>
    <row r="19" spans="1:10" ht="12.75">
      <c r="A19" s="32" t="s">
        <v>21</v>
      </c>
      <c r="B19" s="33">
        <f>'[1]вспомогат'!B17</f>
        <v>301831507</v>
      </c>
      <c r="C19" s="33">
        <f>'[1]вспомогат'!C17</f>
        <v>161187043</v>
      </c>
      <c r="D19" s="38">
        <f>'[1]вспомогат'!D17</f>
        <v>28592577</v>
      </c>
      <c r="E19" s="33">
        <f>'[1]вспомогат'!G17</f>
        <v>188026232.84</v>
      </c>
      <c r="F19" s="38">
        <f>'[1]вспомогат'!H17</f>
        <v>27363898.72</v>
      </c>
      <c r="G19" s="39">
        <f>'[1]вспомогат'!I17</f>
        <v>95.70280678093478</v>
      </c>
      <c r="H19" s="35">
        <f>'[1]вспомогат'!J17</f>
        <v>-1228678.2800000012</v>
      </c>
      <c r="I19" s="36">
        <f>'[1]вспомогат'!K17</f>
        <v>116.65095986654461</v>
      </c>
      <c r="J19" s="37">
        <f>'[1]вспомогат'!L17</f>
        <v>26839189.840000004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68800</v>
      </c>
      <c r="D20" s="38">
        <f>'[1]вспомогат'!D18</f>
        <v>9200</v>
      </c>
      <c r="E20" s="33">
        <f>'[1]вспомогат'!G18</f>
        <v>56405.44</v>
      </c>
      <c r="F20" s="38">
        <f>'[1]вспомогат'!H18</f>
        <v>9858.400000000001</v>
      </c>
      <c r="G20" s="39">
        <f>'[1]вспомогат'!I18</f>
        <v>107.15652173913045</v>
      </c>
      <c r="H20" s="35">
        <f>'[1]вспомогат'!J18</f>
        <v>658.4000000000015</v>
      </c>
      <c r="I20" s="36">
        <f>'[1]вспомогат'!K18</f>
        <v>81.9846511627907</v>
      </c>
      <c r="J20" s="37">
        <f>'[1]вспомогат'!L18</f>
        <v>-12394.559999999998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2642018</v>
      </c>
      <c r="D21" s="38">
        <f>'[1]вспомогат'!D19</f>
        <v>981368</v>
      </c>
      <c r="E21" s="33">
        <f>'[1]вспомогат'!G19</f>
        <v>2579618.53</v>
      </c>
      <c r="F21" s="38">
        <f>'[1]вспомогат'!H19</f>
        <v>503081.73999999976</v>
      </c>
      <c r="G21" s="39">
        <f>'[1]вспомогат'!I19</f>
        <v>51.26331202973805</v>
      </c>
      <c r="H21" s="35">
        <f>'[1]вспомогат'!J19</f>
        <v>-478286.26000000024</v>
      </c>
      <c r="I21" s="36">
        <f>'[1]вспомогат'!K19</f>
        <v>97.63818906608508</v>
      </c>
      <c r="J21" s="37">
        <f>'[1]вспомогат'!L19</f>
        <v>-62399.470000000205</v>
      </c>
    </row>
    <row r="22" spans="1:10" ht="12.75">
      <c r="A22" s="32" t="s">
        <v>24</v>
      </c>
      <c r="B22" s="33">
        <f>'[1]вспомогат'!B20</f>
        <v>127348154</v>
      </c>
      <c r="C22" s="33">
        <f>'[1]вспомогат'!C20</f>
        <v>65138228</v>
      </c>
      <c r="D22" s="38">
        <f>'[1]вспомогат'!D20</f>
        <v>12641928</v>
      </c>
      <c r="E22" s="33">
        <f>'[1]вспомогат'!G20</f>
        <v>72766135.13</v>
      </c>
      <c r="F22" s="38">
        <f>'[1]вспомогат'!H20</f>
        <v>11213776.489999995</v>
      </c>
      <c r="G22" s="39">
        <f>'[1]вспомогат'!I20</f>
        <v>88.7030561319444</v>
      </c>
      <c r="H22" s="35">
        <f>'[1]вспомогат'!J20</f>
        <v>-1428151.5100000054</v>
      </c>
      <c r="I22" s="36">
        <f>'[1]вспомогат'!K20</f>
        <v>111.71033871231498</v>
      </c>
      <c r="J22" s="37">
        <f>'[1]вспомогат'!L20</f>
        <v>7627907.129999995</v>
      </c>
    </row>
    <row r="23" spans="1:10" ht="12.75">
      <c r="A23" s="32" t="s">
        <v>25</v>
      </c>
      <c r="B23" s="33">
        <f>'[1]вспомогат'!B21</f>
        <v>35201370</v>
      </c>
      <c r="C23" s="33">
        <f>'[1]вспомогат'!C21</f>
        <v>17445180</v>
      </c>
      <c r="D23" s="38">
        <f>'[1]вспомогат'!D21</f>
        <v>4689550</v>
      </c>
      <c r="E23" s="33">
        <f>'[1]вспомогат'!G21</f>
        <v>20093408.13</v>
      </c>
      <c r="F23" s="38">
        <f>'[1]вспомогат'!H21</f>
        <v>3795606.419999998</v>
      </c>
      <c r="G23" s="39">
        <f>'[1]вспомогат'!I21</f>
        <v>80.93754027571937</v>
      </c>
      <c r="H23" s="35">
        <f>'[1]вспомогат'!J21</f>
        <v>-893943.5800000019</v>
      </c>
      <c r="I23" s="36">
        <f>'[1]вспомогат'!K21</f>
        <v>115.18028550006363</v>
      </c>
      <c r="J23" s="37">
        <f>'[1]вспомогат'!L21</f>
        <v>2648228.129999999</v>
      </c>
    </row>
    <row r="24" spans="1:10" ht="12.75">
      <c r="A24" s="32" t="s">
        <v>26</v>
      </c>
      <c r="B24" s="33">
        <f>'[1]вспомогат'!B22</f>
        <v>61338766</v>
      </c>
      <c r="C24" s="33">
        <f>'[1]вспомогат'!C22</f>
        <v>36245463</v>
      </c>
      <c r="D24" s="38">
        <f>'[1]вспомогат'!D22</f>
        <v>6438347</v>
      </c>
      <c r="E24" s="33">
        <f>'[1]вспомогат'!G22</f>
        <v>35464358.66</v>
      </c>
      <c r="F24" s="38">
        <f>'[1]вспомогат'!H22</f>
        <v>4676127.349999998</v>
      </c>
      <c r="G24" s="39">
        <f>'[1]вспомогат'!I22</f>
        <v>72.62931541279147</v>
      </c>
      <c r="H24" s="35">
        <f>'[1]вспомогат'!J22</f>
        <v>-1762219.6500000022</v>
      </c>
      <c r="I24" s="36">
        <f>'[1]вспомогат'!K22</f>
        <v>97.8449596850232</v>
      </c>
      <c r="J24" s="37">
        <f>'[1]вспомогат'!L22</f>
        <v>-781104.3400000036</v>
      </c>
    </row>
    <row r="25" spans="1:10" ht="12.75">
      <c r="A25" s="32" t="s">
        <v>27</v>
      </c>
      <c r="B25" s="33">
        <f>'[1]вспомогат'!B23</f>
        <v>4372967</v>
      </c>
      <c r="C25" s="33">
        <f>'[1]вспомогат'!C23</f>
        <v>1655960</v>
      </c>
      <c r="D25" s="38">
        <f>'[1]вспомогат'!D23</f>
        <v>468450</v>
      </c>
      <c r="E25" s="33">
        <f>'[1]вспомогат'!G23</f>
        <v>2045587.69</v>
      </c>
      <c r="F25" s="38">
        <f>'[1]вспомогат'!H23</f>
        <v>556336.1199999999</v>
      </c>
      <c r="G25" s="39">
        <f>'[1]вспомогат'!I23</f>
        <v>118.76104600277509</v>
      </c>
      <c r="H25" s="35">
        <f>'[1]вспомогат'!J23</f>
        <v>87886.11999999988</v>
      </c>
      <c r="I25" s="36">
        <f>'[1]вспомогат'!K23</f>
        <v>123.52881047851396</v>
      </c>
      <c r="J25" s="37">
        <f>'[1]вспомогат'!L23</f>
        <v>389627.68999999994</v>
      </c>
    </row>
    <row r="26" spans="1:10" ht="12.75">
      <c r="A26" s="50" t="s">
        <v>28</v>
      </c>
      <c r="B26" s="33">
        <f>'[1]вспомогат'!B24</f>
        <v>40123374</v>
      </c>
      <c r="C26" s="33">
        <f>'[1]вспомогат'!C24</f>
        <v>18410192</v>
      </c>
      <c r="D26" s="38">
        <f>'[1]вспомогат'!D24</f>
        <v>3213410</v>
      </c>
      <c r="E26" s="33">
        <f>'[1]вспомогат'!G24</f>
        <v>21256358.69</v>
      </c>
      <c r="F26" s="38">
        <f>'[1]вспомогат'!H24</f>
        <v>3401376.8000000007</v>
      </c>
      <c r="G26" s="39">
        <f>'[1]вспомогат'!I24</f>
        <v>105.84944965006025</v>
      </c>
      <c r="H26" s="35">
        <f>'[1]вспомогат'!J24</f>
        <v>187966.80000000075</v>
      </c>
      <c r="I26" s="36">
        <f>'[1]вспомогат'!K24</f>
        <v>115.45973388001602</v>
      </c>
      <c r="J26" s="37">
        <f>'[1]вспомогат'!L24</f>
        <v>2846166.6900000013</v>
      </c>
    </row>
    <row r="27" spans="1:10" ht="12.75">
      <c r="A27" s="32" t="s">
        <v>29</v>
      </c>
      <c r="B27" s="33">
        <f>'[1]вспомогат'!B25</f>
        <v>118139071</v>
      </c>
      <c r="C27" s="33">
        <f>'[1]вспомогат'!C25</f>
        <v>61270105</v>
      </c>
      <c r="D27" s="38">
        <f>'[1]вспомогат'!D25</f>
        <v>13168965</v>
      </c>
      <c r="E27" s="33">
        <f>'[1]вспомогат'!G25</f>
        <v>67083475.38</v>
      </c>
      <c r="F27" s="38">
        <f>'[1]вспомогат'!H25</f>
        <v>12215031.850000001</v>
      </c>
      <c r="G27" s="39">
        <f>'[1]вспомогат'!I25</f>
        <v>92.75620255654108</v>
      </c>
      <c r="H27" s="35">
        <f>'[1]вспомогат'!J25</f>
        <v>-953933.1499999985</v>
      </c>
      <c r="I27" s="36">
        <f>'[1]вспомогат'!K25</f>
        <v>109.4881025256934</v>
      </c>
      <c r="J27" s="37">
        <f>'[1]вспомогат'!L25</f>
        <v>5813370.380000003</v>
      </c>
    </row>
    <row r="28" spans="1:10" ht="12.75">
      <c r="A28" s="32" t="s">
        <v>30</v>
      </c>
      <c r="B28" s="33">
        <f>'[1]вспомогат'!B26</f>
        <v>7375105</v>
      </c>
      <c r="C28" s="33">
        <f>'[1]вспомогат'!C26</f>
        <v>3995415</v>
      </c>
      <c r="D28" s="38">
        <f>'[1]вспомогат'!D26</f>
        <v>837677</v>
      </c>
      <c r="E28" s="33">
        <f>'[1]вспомогат'!G26</f>
        <v>4224015.77</v>
      </c>
      <c r="F28" s="38">
        <f>'[1]вспомогат'!H26</f>
        <v>871070.3499999996</v>
      </c>
      <c r="G28" s="39">
        <f>'[1]вспомогат'!I26</f>
        <v>103.98642316787969</v>
      </c>
      <c r="H28" s="35">
        <f>'[1]вспомогат'!J26</f>
        <v>33393.34999999963</v>
      </c>
      <c r="I28" s="36">
        <f>'[1]вспомогат'!K26</f>
        <v>105.72157760833353</v>
      </c>
      <c r="J28" s="37">
        <f>'[1]вспомогат'!L26</f>
        <v>228600.76999999955</v>
      </c>
    </row>
    <row r="29" spans="1:10" ht="12.75">
      <c r="A29" s="32" t="s">
        <v>31</v>
      </c>
      <c r="B29" s="33">
        <f>'[1]вспомогат'!B27</f>
        <v>67316188</v>
      </c>
      <c r="C29" s="33">
        <f>'[1]вспомогат'!C27</f>
        <v>34247219</v>
      </c>
      <c r="D29" s="38">
        <f>'[1]вспомогат'!D27</f>
        <v>8097338</v>
      </c>
      <c r="E29" s="33">
        <f>'[1]вспомогат'!G27</f>
        <v>34668513.57</v>
      </c>
      <c r="F29" s="38">
        <f>'[1]вспомогат'!H27</f>
        <v>8082933.3999999985</v>
      </c>
      <c r="G29" s="39">
        <f>'[1]вспомогат'!I27</f>
        <v>99.82210696898164</v>
      </c>
      <c r="H29" s="35">
        <f>'[1]вспомогат'!J27</f>
        <v>-14404.60000000149</v>
      </c>
      <c r="I29" s="36">
        <f>'[1]вспомогат'!K27</f>
        <v>101.23015702384477</v>
      </c>
      <c r="J29" s="37">
        <f>'[1]вспомогат'!L27</f>
        <v>421294.5700000003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96200</v>
      </c>
      <c r="D30" s="38">
        <f>'[1]вспомогат'!D28</f>
        <v>4250</v>
      </c>
      <c r="E30" s="33">
        <f>'[1]вспомогат'!G28</f>
        <v>94086.55</v>
      </c>
      <c r="F30" s="38">
        <f>'[1]вспомогат'!H28</f>
        <v>1372.12000000001</v>
      </c>
      <c r="G30" s="39">
        <f>'[1]вспомогат'!I28</f>
        <v>32.28517647058847</v>
      </c>
      <c r="H30" s="35">
        <f>'[1]вспомогат'!J28</f>
        <v>-2877.87999999999</v>
      </c>
      <c r="I30" s="36">
        <f>'[1]вспомогат'!K28</f>
        <v>97.80306652806652</v>
      </c>
      <c r="J30" s="37">
        <f>'[1]вспомогат'!L28</f>
        <v>-2113.449999999997</v>
      </c>
    </row>
    <row r="31" spans="1:10" ht="12.75">
      <c r="A31" s="32" t="s">
        <v>33</v>
      </c>
      <c r="B31" s="33">
        <f>'[1]вспомогат'!B29</f>
        <v>204417092</v>
      </c>
      <c r="C31" s="33">
        <f>'[1]вспомогат'!C29</f>
        <v>117146631</v>
      </c>
      <c r="D31" s="38">
        <f>'[1]вспомогат'!D29</f>
        <v>24549618</v>
      </c>
      <c r="E31" s="33">
        <f>'[1]вспомогат'!G29</f>
        <v>121228692.07</v>
      </c>
      <c r="F31" s="38">
        <f>'[1]вспомогат'!H29</f>
        <v>18287777.72</v>
      </c>
      <c r="G31" s="39">
        <f>'[1]вспомогат'!I29</f>
        <v>74.4931253920122</v>
      </c>
      <c r="H31" s="35">
        <f>'[1]вспомогат'!J29</f>
        <v>-6261840.280000001</v>
      </c>
      <c r="I31" s="36">
        <f>'[1]вспомогат'!K29</f>
        <v>103.48457402074158</v>
      </c>
      <c r="J31" s="37">
        <f>'[1]вспомогат'!L29</f>
        <v>4082061.069999993</v>
      </c>
    </row>
    <row r="32" spans="1:10" ht="12.75">
      <c r="A32" s="32" t="s">
        <v>34</v>
      </c>
      <c r="B32" s="33">
        <f>'[1]вспомогат'!B30</f>
        <v>25793163</v>
      </c>
      <c r="C32" s="33">
        <f>'[1]вспомогат'!C30</f>
        <v>13331669</v>
      </c>
      <c r="D32" s="38">
        <f>'[1]вспомогат'!D30</f>
        <v>3719350</v>
      </c>
      <c r="E32" s="33">
        <f>'[1]вспомогат'!G30</f>
        <v>14607849.17</v>
      </c>
      <c r="F32" s="38">
        <f>'[1]вспомогат'!H30</f>
        <v>4315660.039999999</v>
      </c>
      <c r="G32" s="39">
        <f>'[1]вспомогат'!I30</f>
        <v>116.03264118730421</v>
      </c>
      <c r="H32" s="35">
        <f>'[1]вспомогат'!J30</f>
        <v>596310.0399999991</v>
      </c>
      <c r="I32" s="36">
        <f>'[1]вспомогат'!K30</f>
        <v>109.57254616807543</v>
      </c>
      <c r="J32" s="37">
        <f>'[1]вспомогат'!L30</f>
        <v>1276180.17</v>
      </c>
    </row>
    <row r="33" spans="1:10" ht="12.75">
      <c r="A33" s="32" t="s">
        <v>35</v>
      </c>
      <c r="B33" s="33">
        <f>'[1]вспомогат'!B31</f>
        <v>40297109</v>
      </c>
      <c r="C33" s="33">
        <f>'[1]вспомогат'!C31</f>
        <v>18952769</v>
      </c>
      <c r="D33" s="38">
        <f>'[1]вспомогат'!D31</f>
        <v>4866897</v>
      </c>
      <c r="E33" s="33">
        <f>'[1]вспомогат'!G31</f>
        <v>18853108.15</v>
      </c>
      <c r="F33" s="38">
        <f>'[1]вспомогат'!H31</f>
        <v>3872149.1099999994</v>
      </c>
      <c r="G33" s="39">
        <f>'[1]вспомогат'!I31</f>
        <v>79.56094221841965</v>
      </c>
      <c r="H33" s="35">
        <f>'[1]вспомогат'!J31</f>
        <v>-994747.8900000006</v>
      </c>
      <c r="I33" s="36">
        <f>'[1]вспомогат'!K31</f>
        <v>99.47416206043559</v>
      </c>
      <c r="J33" s="37">
        <f>'[1]вспомогат'!L31</f>
        <v>-99660.85000000149</v>
      </c>
    </row>
    <row r="34" spans="1:10" ht="12.75">
      <c r="A34" s="32" t="s">
        <v>36</v>
      </c>
      <c r="B34" s="33">
        <f>'[1]вспомогат'!B32</f>
        <v>40547165</v>
      </c>
      <c r="C34" s="33">
        <f>'[1]вспомогат'!C32</f>
        <v>21962011</v>
      </c>
      <c r="D34" s="38">
        <f>'[1]вспомогат'!D32</f>
        <v>5986706</v>
      </c>
      <c r="E34" s="33">
        <f>'[1]вспомогат'!G32</f>
        <v>24170237.93</v>
      </c>
      <c r="F34" s="38">
        <f>'[1]вспомогат'!H32</f>
        <v>4538750.530000001</v>
      </c>
      <c r="G34" s="39">
        <f>'[1]вспомогат'!I32</f>
        <v>75.81382032122508</v>
      </c>
      <c r="H34" s="35">
        <f>'[1]вспомогат'!J32</f>
        <v>-1447955.4699999988</v>
      </c>
      <c r="I34" s="36">
        <f>'[1]вспомогат'!K32</f>
        <v>110.05475741725108</v>
      </c>
      <c r="J34" s="37">
        <f>'[1]вспомогат'!L32</f>
        <v>2208226.9299999997</v>
      </c>
    </row>
    <row r="35" spans="1:10" ht="12.75">
      <c r="A35" s="32" t="s">
        <v>37</v>
      </c>
      <c r="B35" s="33">
        <f>'[1]вспомогат'!B33</f>
        <v>77126065</v>
      </c>
      <c r="C35" s="33">
        <f>'[1]вспомогат'!C33</f>
        <v>37400384</v>
      </c>
      <c r="D35" s="38">
        <f>'[1]вспомогат'!D33</f>
        <v>8630218</v>
      </c>
      <c r="E35" s="33">
        <f>'[1]вспомогат'!G33</f>
        <v>39570917.54</v>
      </c>
      <c r="F35" s="38">
        <f>'[1]вспомогат'!H33</f>
        <v>8275961.6499999985</v>
      </c>
      <c r="G35" s="39">
        <f>'[1]вспомогат'!I33</f>
        <v>95.89516336667276</v>
      </c>
      <c r="H35" s="35">
        <f>'[1]вспомогат'!J33</f>
        <v>-354256.3500000015</v>
      </c>
      <c r="I35" s="36">
        <f>'[1]вспомогат'!K33</f>
        <v>105.80350602817339</v>
      </c>
      <c r="J35" s="37">
        <f>'[1]вспомогат'!L33</f>
        <v>2170533.539999999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216000</v>
      </c>
      <c r="D36" s="38">
        <f>'[1]вспомогат'!D34</f>
        <v>30900</v>
      </c>
      <c r="E36" s="33">
        <f>'[1]вспомогат'!G34</f>
        <v>156111.6</v>
      </c>
      <c r="F36" s="38">
        <f>'[1]вспомогат'!H34</f>
        <v>26407.95000000001</v>
      </c>
      <c r="G36" s="39">
        <f>'[1]вспомогат'!I34</f>
        <v>85.46262135922333</v>
      </c>
      <c r="H36" s="35">
        <f>'[1]вспомогат'!J34</f>
        <v>-4492.049999999988</v>
      </c>
      <c r="I36" s="36">
        <f>'[1]вспомогат'!K34</f>
        <v>72.27388888888889</v>
      </c>
      <c r="J36" s="37">
        <f>'[1]вспомогат'!L34</f>
        <v>-59888.399999999994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4036564</v>
      </c>
      <c r="D37" s="38">
        <f>'[1]вспомогат'!D35</f>
        <v>1690541</v>
      </c>
      <c r="E37" s="33">
        <f>'[1]вспомогат'!G35</f>
        <v>4000059.24</v>
      </c>
      <c r="F37" s="38">
        <f>'[1]вспомогат'!H35</f>
        <v>1500655.31</v>
      </c>
      <c r="G37" s="39">
        <f>'[1]вспомогат'!I35</f>
        <v>88.76775600236849</v>
      </c>
      <c r="H37" s="35">
        <f>'[1]вспомогат'!J35</f>
        <v>-189885.68999999994</v>
      </c>
      <c r="I37" s="36">
        <f>'[1]вспомогат'!K35</f>
        <v>99.09564768451584</v>
      </c>
      <c r="J37" s="37">
        <f>'[1]вспомогат'!L35</f>
        <v>-36504.75999999978</v>
      </c>
    </row>
    <row r="38" spans="1:10" ht="18.75" customHeight="1">
      <c r="A38" s="51" t="s">
        <v>40</v>
      </c>
      <c r="B38" s="41">
        <f>SUM(B18:B37)</f>
        <v>1204973400</v>
      </c>
      <c r="C38" s="41">
        <f>SUM(C18:C37)</f>
        <v>632006068</v>
      </c>
      <c r="D38" s="41">
        <f>SUM(D18:D37)</f>
        <v>132021342</v>
      </c>
      <c r="E38" s="41">
        <f>SUM(E18:E37)</f>
        <v>687579782.5499997</v>
      </c>
      <c r="F38" s="41">
        <f>SUM(F18:F37)</f>
        <v>116114126.04999997</v>
      </c>
      <c r="G38" s="42">
        <f>F38/D38*100</f>
        <v>87.95102692563144</v>
      </c>
      <c r="H38" s="41">
        <f>SUM(H18:H37)</f>
        <v>-15907215.950000012</v>
      </c>
      <c r="I38" s="43">
        <f>E38/C38*100</f>
        <v>108.79322483815135</v>
      </c>
      <c r="J38" s="41">
        <f>SUM(J18:J37)</f>
        <v>55573714.54999998</v>
      </c>
    </row>
    <row r="39" spans="1:10" ht="12" customHeight="1">
      <c r="A39" s="52" t="s">
        <v>41</v>
      </c>
      <c r="B39" s="33">
        <f>'[1]вспомогат'!B36</f>
        <v>17534076</v>
      </c>
      <c r="C39" s="33">
        <f>'[1]вспомогат'!C36</f>
        <v>7655990</v>
      </c>
      <c r="D39" s="38">
        <f>'[1]вспомогат'!D36</f>
        <v>1855980</v>
      </c>
      <c r="E39" s="33">
        <f>'[1]вспомогат'!G36</f>
        <v>9154843.07</v>
      </c>
      <c r="F39" s="38">
        <f>'[1]вспомогат'!H36</f>
        <v>2622318.0300000003</v>
      </c>
      <c r="G39" s="39">
        <f>'[1]вспомогат'!I36</f>
        <v>141.29020948501602</v>
      </c>
      <c r="H39" s="35">
        <f>'[1]вспомогат'!J36</f>
        <v>766338.0300000003</v>
      </c>
      <c r="I39" s="36">
        <f>'[1]вспомогат'!K36</f>
        <v>119.57752126113017</v>
      </c>
      <c r="J39" s="37">
        <f>'[1]вспомогат'!L36</f>
        <v>1498853.0700000003</v>
      </c>
    </row>
    <row r="40" spans="1:10" ht="12.75" customHeight="1">
      <c r="A40" s="52" t="s">
        <v>42</v>
      </c>
      <c r="B40" s="33">
        <f>'[1]вспомогат'!B37</f>
        <v>47836800</v>
      </c>
      <c r="C40" s="33">
        <f>'[1]вспомогат'!C37</f>
        <v>26137766</v>
      </c>
      <c r="D40" s="38">
        <f>'[1]вспомогат'!D37</f>
        <v>4868919</v>
      </c>
      <c r="E40" s="33">
        <f>'[1]вспомогат'!G37</f>
        <v>25450033.11</v>
      </c>
      <c r="F40" s="38">
        <f>'[1]вспомогат'!H37</f>
        <v>4192112.039999999</v>
      </c>
      <c r="G40" s="39">
        <f>'[1]вспомогат'!I37</f>
        <v>86.0994409642058</v>
      </c>
      <c r="H40" s="35">
        <f>'[1]вспомогат'!J37</f>
        <v>-676806.9600000009</v>
      </c>
      <c r="I40" s="36">
        <f>'[1]вспомогат'!K37</f>
        <v>97.36881533792902</v>
      </c>
      <c r="J40" s="37">
        <f>'[1]вспомогат'!L37</f>
        <v>-687732.8900000006</v>
      </c>
    </row>
    <row r="41" spans="1:10" ht="12.75" customHeight="1">
      <c r="A41" s="52" t="s">
        <v>43</v>
      </c>
      <c r="B41" s="33">
        <f>'[1]вспомогат'!B38</f>
        <v>22852064</v>
      </c>
      <c r="C41" s="33">
        <f>'[1]вспомогат'!C38</f>
        <v>11108677</v>
      </c>
      <c r="D41" s="38">
        <f>'[1]вспомогат'!D38</f>
        <v>1980987</v>
      </c>
      <c r="E41" s="33">
        <f>'[1]вспомогат'!G38</f>
        <v>12556576.11</v>
      </c>
      <c r="F41" s="38">
        <f>'[1]вспомогат'!H38</f>
        <v>2993865.2299999986</v>
      </c>
      <c r="G41" s="39">
        <f>'[1]вспомогат'!I38</f>
        <v>151.12997864195972</v>
      </c>
      <c r="H41" s="35">
        <f>'[1]вспомогат'!J38</f>
        <v>1012878.2299999986</v>
      </c>
      <c r="I41" s="36">
        <f>'[1]вспомогат'!K38</f>
        <v>113.03394733684307</v>
      </c>
      <c r="J41" s="37">
        <f>'[1]вспомогат'!L38</f>
        <v>1447899.1099999994</v>
      </c>
    </row>
    <row r="42" spans="1:10" ht="12.75" customHeight="1">
      <c r="A42" s="52" t="s">
        <v>44</v>
      </c>
      <c r="B42" s="33">
        <f>'[1]вспомогат'!B39</f>
        <v>22000000</v>
      </c>
      <c r="C42" s="33">
        <f>'[1]вспомогат'!C39</f>
        <v>9396085</v>
      </c>
      <c r="D42" s="38">
        <f>'[1]вспомогат'!D39</f>
        <v>1587700</v>
      </c>
      <c r="E42" s="33">
        <f>'[1]вспомогат'!G39</f>
        <v>9403409.02</v>
      </c>
      <c r="F42" s="38">
        <f>'[1]вспомогат'!H39</f>
        <v>1439902.7199999997</v>
      </c>
      <c r="G42" s="39">
        <f>'[1]вспомогат'!I39</f>
        <v>90.6911078919191</v>
      </c>
      <c r="H42" s="35">
        <f>'[1]вспомогат'!J39</f>
        <v>-147797.28000000026</v>
      </c>
      <c r="I42" s="36">
        <f>'[1]вспомогат'!K39</f>
        <v>100.07794757071696</v>
      </c>
      <c r="J42" s="37">
        <f>'[1]вспомогат'!L39</f>
        <v>7324.019999999553</v>
      </c>
    </row>
    <row r="43" spans="1:10" ht="12" customHeight="1">
      <c r="A43" s="52" t="s">
        <v>45</v>
      </c>
      <c r="B43" s="33">
        <f>'[1]вспомогат'!B40</f>
        <v>19385265</v>
      </c>
      <c r="C43" s="33">
        <f>'[1]вспомогат'!C40</f>
        <v>8818370</v>
      </c>
      <c r="D43" s="38">
        <f>'[1]вспомогат'!D40</f>
        <v>1860260</v>
      </c>
      <c r="E43" s="33">
        <f>'[1]вспомогат'!G40</f>
        <v>8120021.61</v>
      </c>
      <c r="F43" s="38">
        <f>'[1]вспомогат'!H40</f>
        <v>1405111.2000000002</v>
      </c>
      <c r="G43" s="39">
        <f>'[1]вспомогат'!I40</f>
        <v>75.53305451926076</v>
      </c>
      <c r="H43" s="35">
        <f>'[1]вспомогат'!J40</f>
        <v>-455148.7999999998</v>
      </c>
      <c r="I43" s="36">
        <f>'[1]вспомогат'!K40</f>
        <v>92.08075426637802</v>
      </c>
      <c r="J43" s="37">
        <f>'[1]вспомогат'!L40</f>
        <v>-698348.3899999997</v>
      </c>
    </row>
    <row r="44" spans="1:10" ht="14.25" customHeight="1">
      <c r="A44" s="52" t="s">
        <v>46</v>
      </c>
      <c r="B44" s="33">
        <f>'[1]вспомогат'!B41</f>
        <v>19576672</v>
      </c>
      <c r="C44" s="33">
        <f>'[1]вспомогат'!C41</f>
        <v>10738990</v>
      </c>
      <c r="D44" s="38">
        <f>'[1]вспомогат'!D41</f>
        <v>2797275</v>
      </c>
      <c r="E44" s="33">
        <f>'[1]вспомогат'!G41</f>
        <v>10970674.49</v>
      </c>
      <c r="F44" s="38">
        <f>'[1]вспомогат'!H41</f>
        <v>1926147.4399999995</v>
      </c>
      <c r="G44" s="39">
        <f>'[1]вспомогат'!I41</f>
        <v>68.85799358304062</v>
      </c>
      <c r="H44" s="35">
        <f>'[1]вспомогат'!J41</f>
        <v>-871127.5600000005</v>
      </c>
      <c r="I44" s="36">
        <f>'[1]вспомогат'!K41</f>
        <v>102.15741415161017</v>
      </c>
      <c r="J44" s="37">
        <f>'[1]вспомогат'!L41</f>
        <v>231684.49000000022</v>
      </c>
    </row>
    <row r="45" spans="1:10" ht="14.25" customHeight="1">
      <c r="A45" s="53" t="s">
        <v>47</v>
      </c>
      <c r="B45" s="33">
        <f>'[1]вспомогат'!B42</f>
        <v>33735724</v>
      </c>
      <c r="C45" s="33">
        <f>'[1]вспомогат'!C42</f>
        <v>19047670</v>
      </c>
      <c r="D45" s="38">
        <f>'[1]вспомогат'!D42</f>
        <v>2416851</v>
      </c>
      <c r="E45" s="33">
        <f>'[1]вспомогат'!G42</f>
        <v>18741025.83</v>
      </c>
      <c r="F45" s="38">
        <f>'[1]вспомогат'!H42</f>
        <v>2431730.8499999978</v>
      </c>
      <c r="G45" s="39">
        <f>'[1]вспомогат'!I42</f>
        <v>100.61567097020038</v>
      </c>
      <c r="H45" s="35">
        <f>'[1]вспомогат'!J42</f>
        <v>14879.849999997765</v>
      </c>
      <c r="I45" s="36">
        <f>'[1]вспомогат'!K42</f>
        <v>98.39012241392253</v>
      </c>
      <c r="J45" s="37">
        <f>'[1]вспомогат'!L42</f>
        <v>-306644.1700000018</v>
      </c>
    </row>
    <row r="46" spans="1:10" ht="14.25" customHeight="1">
      <c r="A46" s="53" t="s">
        <v>48</v>
      </c>
      <c r="B46" s="33">
        <f>'[1]вспомогат'!B43</f>
        <v>58254662</v>
      </c>
      <c r="C46" s="33">
        <f>'[1]вспомогат'!C43</f>
        <v>31130072</v>
      </c>
      <c r="D46" s="38">
        <f>'[1]вспомогат'!D43</f>
        <v>4806767</v>
      </c>
      <c r="E46" s="33">
        <f>'[1]вспомогат'!G43</f>
        <v>33182868.04</v>
      </c>
      <c r="F46" s="38">
        <f>'[1]вспомогат'!H43</f>
        <v>5166863.129999999</v>
      </c>
      <c r="G46" s="39">
        <f>'[1]вспомогат'!I43</f>
        <v>107.49144133676542</v>
      </c>
      <c r="H46" s="35">
        <f>'[1]вспомогат'!J43</f>
        <v>360096.12999999896</v>
      </c>
      <c r="I46" s="36">
        <f>'[1]вспомогат'!K43</f>
        <v>106.59425407046923</v>
      </c>
      <c r="J46" s="37">
        <f>'[1]вспомогат'!L43</f>
        <v>2052796.039999999</v>
      </c>
    </row>
    <row r="47" spans="1:10" ht="14.25" customHeight="1">
      <c r="A47" s="53" t="s">
        <v>49</v>
      </c>
      <c r="B47" s="33">
        <f>'[1]вспомогат'!B44</f>
        <v>27882674</v>
      </c>
      <c r="C47" s="33">
        <f>'[1]вспомогат'!C44</f>
        <v>14280474</v>
      </c>
      <c r="D47" s="38">
        <f>'[1]вспомогат'!D44</f>
        <v>2419800</v>
      </c>
      <c r="E47" s="33">
        <f>'[1]вспомогат'!G44</f>
        <v>15465641.57</v>
      </c>
      <c r="F47" s="38">
        <f>'[1]вспомогат'!H44</f>
        <v>2694795.1099999994</v>
      </c>
      <c r="G47" s="39">
        <f>'[1]вспомогат'!I44</f>
        <v>111.36437350194228</v>
      </c>
      <c r="H47" s="35">
        <f>'[1]вспомогат'!J44</f>
        <v>274995.1099999994</v>
      </c>
      <c r="I47" s="36">
        <f>'[1]вспомогат'!K44</f>
        <v>108.29921730889325</v>
      </c>
      <c r="J47" s="37">
        <f>'[1]вспомогат'!L44</f>
        <v>1185167.5700000003</v>
      </c>
    </row>
    <row r="48" spans="1:10" ht="14.25" customHeight="1">
      <c r="A48" s="53" t="s">
        <v>50</v>
      </c>
      <c r="B48" s="33">
        <f>'[1]вспомогат'!B45</f>
        <v>29100000</v>
      </c>
      <c r="C48" s="33">
        <f>'[1]вспомогат'!C45</f>
        <v>14728206</v>
      </c>
      <c r="D48" s="38">
        <f>'[1]вспомогат'!D45</f>
        <v>2131917</v>
      </c>
      <c r="E48" s="33">
        <f>'[1]вспомогат'!G45</f>
        <v>15933089.39</v>
      </c>
      <c r="F48" s="38">
        <f>'[1]вспомогат'!H45</f>
        <v>2822054.49</v>
      </c>
      <c r="G48" s="39">
        <f>'[1]вспомогат'!I45</f>
        <v>132.37168660881264</v>
      </c>
      <c r="H48" s="35">
        <f>'[1]вспомогат'!J45</f>
        <v>690137.4900000002</v>
      </c>
      <c r="I48" s="36">
        <f>'[1]вспомогат'!K45</f>
        <v>108.1807885495355</v>
      </c>
      <c r="J48" s="37">
        <f>'[1]вспомогат'!L45</f>
        <v>1204883.3900000006</v>
      </c>
    </row>
    <row r="49" spans="1:10" ht="14.25" customHeight="1">
      <c r="A49" s="53" t="s">
        <v>51</v>
      </c>
      <c r="B49" s="33">
        <f>'[1]вспомогат'!B46</f>
        <v>10873522</v>
      </c>
      <c r="C49" s="33">
        <f>'[1]вспомогат'!C46</f>
        <v>6392247</v>
      </c>
      <c r="D49" s="38">
        <f>'[1]вспомогат'!D46</f>
        <v>1232775</v>
      </c>
      <c r="E49" s="33">
        <f>'[1]вспомогат'!G46</f>
        <v>6443561.77</v>
      </c>
      <c r="F49" s="38">
        <f>'[1]вспомогат'!H46</f>
        <v>1238946.7799999993</v>
      </c>
      <c r="G49" s="39">
        <f>'[1]вспомогат'!I46</f>
        <v>100.50064123623528</v>
      </c>
      <c r="H49" s="35">
        <f>'[1]вспомогат'!J46</f>
        <v>6171.779999999329</v>
      </c>
      <c r="I49" s="36">
        <f>'[1]вспомогат'!K46</f>
        <v>100.80276575670494</v>
      </c>
      <c r="J49" s="37">
        <f>'[1]вспомогат'!L46</f>
        <v>51314.76999999955</v>
      </c>
    </row>
    <row r="50" spans="1:10" ht="14.25" customHeight="1">
      <c r="A50" s="53" t="s">
        <v>52</v>
      </c>
      <c r="B50" s="33">
        <f>'[1]вспомогат'!B47</f>
        <v>10106915</v>
      </c>
      <c r="C50" s="33">
        <f>'[1]вспомогат'!C47</f>
        <v>4555674</v>
      </c>
      <c r="D50" s="38">
        <f>'[1]вспомогат'!D47</f>
        <v>1316626</v>
      </c>
      <c r="E50" s="33">
        <f>'[1]вспомогат'!G47</f>
        <v>5373854.75</v>
      </c>
      <c r="F50" s="38">
        <f>'[1]вспомогат'!H47</f>
        <v>1279028.3599999999</v>
      </c>
      <c r="G50" s="39">
        <f>'[1]вспомогат'!I47</f>
        <v>97.1443948395368</v>
      </c>
      <c r="H50" s="35">
        <f>'[1]вспомогат'!J47</f>
        <v>-37597.64000000013</v>
      </c>
      <c r="I50" s="36">
        <f>'[1]вспомогат'!K47</f>
        <v>117.95959829434679</v>
      </c>
      <c r="J50" s="37">
        <f>'[1]вспомогат'!L47</f>
        <v>818180.75</v>
      </c>
    </row>
    <row r="51" spans="1:10" ht="14.25" customHeight="1">
      <c r="A51" s="53" t="s">
        <v>53</v>
      </c>
      <c r="B51" s="33">
        <f>'[1]вспомогат'!B48</f>
        <v>14945723</v>
      </c>
      <c r="C51" s="33">
        <f>'[1]вспомогат'!C48</f>
        <v>7217528</v>
      </c>
      <c r="D51" s="38">
        <f>'[1]вспомогат'!D48</f>
        <v>1246435</v>
      </c>
      <c r="E51" s="33">
        <f>'[1]вспомогат'!G48</f>
        <v>7314223.13</v>
      </c>
      <c r="F51" s="38">
        <f>'[1]вспомогат'!H48</f>
        <v>1262613.0300000003</v>
      </c>
      <c r="G51" s="39">
        <f>'[1]вспомогат'!I48</f>
        <v>101.29794413667783</v>
      </c>
      <c r="H51" s="35">
        <f>'[1]вспомогат'!J48</f>
        <v>16178.03000000026</v>
      </c>
      <c r="I51" s="36">
        <f>'[1]вспомогат'!K48</f>
        <v>101.33972642710911</v>
      </c>
      <c r="J51" s="37">
        <f>'[1]вспомогат'!L48</f>
        <v>96695.12999999989</v>
      </c>
    </row>
    <row r="52" spans="1:10" ht="14.25" customHeight="1">
      <c r="A52" s="53" t="s">
        <v>54</v>
      </c>
      <c r="B52" s="33">
        <f>'[1]вспомогат'!B49</f>
        <v>29596100</v>
      </c>
      <c r="C52" s="33">
        <f>'[1]вспомогат'!C49</f>
        <v>12693403</v>
      </c>
      <c r="D52" s="38">
        <f>'[1]вспомогат'!D49</f>
        <v>1982555</v>
      </c>
      <c r="E52" s="33">
        <f>'[1]вспомогат'!G49</f>
        <v>12750626.95</v>
      </c>
      <c r="F52" s="38">
        <f>'[1]вспомогат'!H49</f>
        <v>2312988.629999999</v>
      </c>
      <c r="G52" s="39">
        <f>'[1]вспомогат'!I49</f>
        <v>116.66705993024149</v>
      </c>
      <c r="H52" s="35">
        <f>'[1]вспомогат'!J49</f>
        <v>330433.62999999896</v>
      </c>
      <c r="I52" s="36">
        <f>'[1]вспомогат'!K49</f>
        <v>100.45081645954201</v>
      </c>
      <c r="J52" s="37">
        <f>'[1]вспомогат'!L49</f>
        <v>57223.949999999255</v>
      </c>
    </row>
    <row r="53" spans="1:10" ht="14.25" customHeight="1">
      <c r="A53" s="53" t="s">
        <v>55</v>
      </c>
      <c r="B53" s="33">
        <f>'[1]вспомогат'!B50</f>
        <v>11613200</v>
      </c>
      <c r="C53" s="33">
        <f>'[1]вспомогат'!C50</f>
        <v>4054900</v>
      </c>
      <c r="D53" s="38">
        <f>'[1]вспомогат'!D50</f>
        <v>-161900</v>
      </c>
      <c r="E53" s="33">
        <f>'[1]вспомогат'!G50</f>
        <v>5769429.42</v>
      </c>
      <c r="F53" s="38">
        <f>'[1]вспомогат'!H50</f>
        <v>1220325.2299999995</v>
      </c>
      <c r="G53" s="39">
        <f>'[1]вспомогат'!I50</f>
        <v>-753.752458307597</v>
      </c>
      <c r="H53" s="35">
        <f>'[1]вспомогат'!J50</f>
        <v>1382225.2299999995</v>
      </c>
      <c r="I53" s="36">
        <f>'[1]вспомогат'!K50</f>
        <v>142.28290266097807</v>
      </c>
      <c r="J53" s="37">
        <f>'[1]вспомогат'!L50</f>
        <v>1714529.42</v>
      </c>
    </row>
    <row r="54" spans="1:10" ht="14.25" customHeight="1">
      <c r="A54" s="53" t="s">
        <v>56</v>
      </c>
      <c r="B54" s="33">
        <f>'[1]вспомогат'!B51</f>
        <v>9375400</v>
      </c>
      <c r="C54" s="33">
        <f>'[1]вспомогат'!C51</f>
        <v>4823904</v>
      </c>
      <c r="D54" s="38">
        <f>'[1]вспомогат'!D51</f>
        <v>1405300</v>
      </c>
      <c r="E54" s="33">
        <f>'[1]вспомогат'!G51</f>
        <v>5014393.36</v>
      </c>
      <c r="F54" s="38">
        <f>'[1]вспомогат'!H51</f>
        <v>801495.1000000006</v>
      </c>
      <c r="G54" s="39">
        <f>'[1]вспомогат'!I51</f>
        <v>57.03373656870423</v>
      </c>
      <c r="H54" s="35">
        <f>'[1]вспомогат'!J51</f>
        <v>-603804.8999999994</v>
      </c>
      <c r="I54" s="36">
        <f>'[1]вспомогат'!K51</f>
        <v>103.94886299561519</v>
      </c>
      <c r="J54" s="37">
        <f>'[1]вспомогат'!L51</f>
        <v>190489.36000000034</v>
      </c>
    </row>
    <row r="55" spans="1:10" ht="14.25" customHeight="1">
      <c r="A55" s="53" t="s">
        <v>57</v>
      </c>
      <c r="B55" s="33">
        <f>'[1]вспомогат'!B52</f>
        <v>58668275</v>
      </c>
      <c r="C55" s="33">
        <f>'[1]вспомогат'!C52</f>
        <v>31213202</v>
      </c>
      <c r="D55" s="38">
        <f>'[1]вспомогат'!D52</f>
        <v>5032525</v>
      </c>
      <c r="E55" s="33">
        <f>'[1]вспомогат'!G52</f>
        <v>34027524.95</v>
      </c>
      <c r="F55" s="38">
        <f>'[1]вспомогат'!H52</f>
        <v>4638909.510000002</v>
      </c>
      <c r="G55" s="39">
        <f>'[1]вспомогат'!I52</f>
        <v>92.17856861118428</v>
      </c>
      <c r="H55" s="35">
        <f>'[1]вспомогат'!J52</f>
        <v>-393615.48999999836</v>
      </c>
      <c r="I55" s="36">
        <f>'[1]вспомогат'!K52</f>
        <v>109.0164506352152</v>
      </c>
      <c r="J55" s="37">
        <f>'[1]вспомогат'!L52</f>
        <v>2814322.950000003</v>
      </c>
    </row>
    <row r="56" spans="1:10" ht="14.25" customHeight="1">
      <c r="A56" s="53" t="s">
        <v>58</v>
      </c>
      <c r="B56" s="33">
        <f>'[1]вспомогат'!B53</f>
        <v>80417456</v>
      </c>
      <c r="C56" s="33">
        <f>'[1]вспомогат'!C53</f>
        <v>44390986</v>
      </c>
      <c r="D56" s="38">
        <f>'[1]вспомогат'!D53</f>
        <v>6942370</v>
      </c>
      <c r="E56" s="33">
        <f>'[1]вспомогат'!G53</f>
        <v>46049071.37</v>
      </c>
      <c r="F56" s="38">
        <f>'[1]вспомогат'!H53</f>
        <v>7050890.419999994</v>
      </c>
      <c r="G56" s="39">
        <f>'[1]вспомогат'!I53</f>
        <v>101.56316099545248</v>
      </c>
      <c r="H56" s="35">
        <f>'[1]вспомогат'!J53</f>
        <v>108520.41999999434</v>
      </c>
      <c r="I56" s="36">
        <f>'[1]вспомогат'!K53</f>
        <v>103.73518481882785</v>
      </c>
      <c r="J56" s="37">
        <f>'[1]вспомогат'!L53</f>
        <v>1658085.3699999973</v>
      </c>
    </row>
    <row r="57" spans="1:10" ht="14.25" customHeight="1">
      <c r="A57" s="53" t="s">
        <v>59</v>
      </c>
      <c r="B57" s="33">
        <f>'[1]вспомогат'!B54</f>
        <v>39358200</v>
      </c>
      <c r="C57" s="33">
        <f>'[1]вспомогат'!C54</f>
        <v>20085100</v>
      </c>
      <c r="D57" s="38">
        <f>'[1]вспомогат'!D54</f>
        <v>4965600</v>
      </c>
      <c r="E57" s="33">
        <f>'[1]вспомогат'!G54</f>
        <v>17604207.72</v>
      </c>
      <c r="F57" s="38">
        <f>'[1]вспомогат'!H54</f>
        <v>3169322.549999999</v>
      </c>
      <c r="G57" s="39">
        <f>'[1]вспомогат'!I54</f>
        <v>63.82557092798451</v>
      </c>
      <c r="H57" s="35">
        <f>'[1]вспомогат'!J54</f>
        <v>-1796277.4500000011</v>
      </c>
      <c r="I57" s="36">
        <f>'[1]вспомогат'!K54</f>
        <v>87.6480959517254</v>
      </c>
      <c r="J57" s="37">
        <f>'[1]вспомогат'!L54</f>
        <v>-2480892.280000001</v>
      </c>
    </row>
    <row r="58" spans="1:10" ht="14.25" customHeight="1">
      <c r="A58" s="53" t="s">
        <v>60</v>
      </c>
      <c r="B58" s="33">
        <f>'[1]вспомогат'!B55</f>
        <v>65896600</v>
      </c>
      <c r="C58" s="33">
        <f>'[1]вспомогат'!C55</f>
        <v>33590700</v>
      </c>
      <c r="D58" s="38">
        <f>'[1]вспомогат'!D55</f>
        <v>8213300</v>
      </c>
      <c r="E58" s="33">
        <f>'[1]вспомогат'!G55</f>
        <v>36373724.87</v>
      </c>
      <c r="F58" s="38">
        <f>'[1]вспомогат'!H55</f>
        <v>6598853.989999998</v>
      </c>
      <c r="G58" s="39">
        <f>'[1]вспомогат'!I55</f>
        <v>80.34351588277548</v>
      </c>
      <c r="H58" s="35">
        <f>'[1]вспомогат'!J55</f>
        <v>-1614446.0100000016</v>
      </c>
      <c r="I58" s="36">
        <f>'[1]вспомогат'!K55</f>
        <v>108.28510531188691</v>
      </c>
      <c r="J58" s="37">
        <f>'[1]вспомогат'!L55</f>
        <v>2783024.8699999973</v>
      </c>
    </row>
    <row r="59" spans="1:10" ht="14.25" customHeight="1">
      <c r="A59" s="53" t="s">
        <v>61</v>
      </c>
      <c r="B59" s="33">
        <f>'[1]вспомогат'!B56</f>
        <v>83650000</v>
      </c>
      <c r="C59" s="33">
        <f>'[1]вспомогат'!C56</f>
        <v>45569550</v>
      </c>
      <c r="D59" s="38">
        <f>'[1]вспомогат'!D56</f>
        <v>9262750</v>
      </c>
      <c r="E59" s="33">
        <f>'[1]вспомогат'!G56</f>
        <v>42701539.89</v>
      </c>
      <c r="F59" s="38">
        <f>'[1]вспомогат'!H56</f>
        <v>6403217.57</v>
      </c>
      <c r="G59" s="39">
        <f>'[1]вспомогат'!I56</f>
        <v>69.12868824053332</v>
      </c>
      <c r="H59" s="35">
        <f>'[1]вспомогат'!J56</f>
        <v>-2859532.4299999997</v>
      </c>
      <c r="I59" s="36">
        <f>'[1]вспомогат'!K56</f>
        <v>93.70630144471473</v>
      </c>
      <c r="J59" s="37">
        <f>'[1]вспомогат'!L56</f>
        <v>-2868010.1099999994</v>
      </c>
    </row>
    <row r="60" spans="1:10" ht="14.25" customHeight="1">
      <c r="A60" s="53" t="s">
        <v>62</v>
      </c>
      <c r="B60" s="33">
        <f>'[1]вспомогат'!B57</f>
        <v>14153811</v>
      </c>
      <c r="C60" s="33">
        <f>'[1]вспомогат'!C57</f>
        <v>6878041</v>
      </c>
      <c r="D60" s="38">
        <f>'[1]вспомогат'!D57</f>
        <v>953220</v>
      </c>
      <c r="E60" s="33">
        <f>'[1]вспомогат'!G57</f>
        <v>7336448.51</v>
      </c>
      <c r="F60" s="38">
        <f>'[1]вспомогат'!H57</f>
        <v>1108760.87</v>
      </c>
      <c r="G60" s="39">
        <f>'[1]вспомогат'!I57</f>
        <v>116.31741570676235</v>
      </c>
      <c r="H60" s="35">
        <f>'[1]вспомогат'!J57</f>
        <v>155540.8700000001</v>
      </c>
      <c r="I60" s="36">
        <f>'[1]вспомогат'!K57</f>
        <v>106.66479757826393</v>
      </c>
      <c r="J60" s="37">
        <f>'[1]вспомогат'!L57</f>
        <v>458407.5099999998</v>
      </c>
    </row>
    <row r="61" spans="1:10" ht="14.25" customHeight="1">
      <c r="A61" s="53" t="s">
        <v>63</v>
      </c>
      <c r="B61" s="33">
        <f>'[1]вспомогат'!B58</f>
        <v>62741500</v>
      </c>
      <c r="C61" s="33">
        <f>'[1]вспомогат'!C58</f>
        <v>34955671</v>
      </c>
      <c r="D61" s="38">
        <f>'[1]вспомогат'!D58</f>
        <v>5837945</v>
      </c>
      <c r="E61" s="33">
        <f>'[1]вспомогат'!G58</f>
        <v>34374155.48</v>
      </c>
      <c r="F61" s="38">
        <f>'[1]вспомогат'!H58</f>
        <v>4982555.2799999975</v>
      </c>
      <c r="G61" s="39">
        <f>'[1]вспомогат'!I58</f>
        <v>85.34775987098196</v>
      </c>
      <c r="H61" s="35">
        <f>'[1]вспомогат'!J58</f>
        <v>-855389.7200000025</v>
      </c>
      <c r="I61" s="36">
        <f>'[1]вспомогат'!K58</f>
        <v>98.33642009046257</v>
      </c>
      <c r="J61" s="37">
        <f>'[1]вспомогат'!L58</f>
        <v>-581515.5200000033</v>
      </c>
    </row>
    <row r="62" spans="1:10" ht="14.25" customHeight="1">
      <c r="A62" s="53" t="s">
        <v>64</v>
      </c>
      <c r="B62" s="33">
        <f>'[1]вспомогат'!B59</f>
        <v>19733200</v>
      </c>
      <c r="C62" s="33">
        <f>'[1]вспомогат'!C59</f>
        <v>10172524</v>
      </c>
      <c r="D62" s="38">
        <f>'[1]вспомогат'!D59</f>
        <v>3768427</v>
      </c>
      <c r="E62" s="33">
        <f>'[1]вспомогат'!G59</f>
        <v>12368525.74</v>
      </c>
      <c r="F62" s="38">
        <f>'[1]вспомогат'!H59</f>
        <v>2268582.8100000005</v>
      </c>
      <c r="G62" s="39">
        <f>'[1]вспомогат'!I59</f>
        <v>60.1997281624402</v>
      </c>
      <c r="H62" s="35">
        <f>'[1]вспомогат'!J59</f>
        <v>-1499844.1899999995</v>
      </c>
      <c r="I62" s="36">
        <f>'[1]вспомогат'!K59</f>
        <v>121.58757983760961</v>
      </c>
      <c r="J62" s="37">
        <f>'[1]вспомогат'!L59</f>
        <v>2196001.74</v>
      </c>
    </row>
    <row r="63" spans="1:10" ht="14.25" customHeight="1">
      <c r="A63" s="53" t="s">
        <v>65</v>
      </c>
      <c r="B63" s="33">
        <f>'[1]вспомогат'!B60</f>
        <v>14946530</v>
      </c>
      <c r="C63" s="33">
        <f>'[1]вспомогат'!C60</f>
        <v>7540125</v>
      </c>
      <c r="D63" s="38">
        <f>'[1]вспомогат'!D60</f>
        <v>1475747</v>
      </c>
      <c r="E63" s="33">
        <f>'[1]вспомогат'!G60</f>
        <v>7277315.93</v>
      </c>
      <c r="F63" s="38">
        <f>'[1]вспомогат'!H60</f>
        <v>1206513.7199999997</v>
      </c>
      <c r="G63" s="39">
        <f>'[1]вспомогат'!I60</f>
        <v>81.7561357061881</v>
      </c>
      <c r="H63" s="35">
        <f>'[1]вспомогат'!J60</f>
        <v>-269233.28000000026</v>
      </c>
      <c r="I63" s="36">
        <f>'[1]вспомогат'!K60</f>
        <v>96.51452635069046</v>
      </c>
      <c r="J63" s="37">
        <f>'[1]вспомогат'!L60</f>
        <v>-262809.0700000003</v>
      </c>
    </row>
    <row r="64" spans="1:10" ht="14.25" customHeight="1">
      <c r="A64" s="53" t="s">
        <v>66</v>
      </c>
      <c r="B64" s="33">
        <f>'[1]вспомогат'!B61</f>
        <v>11625000</v>
      </c>
      <c r="C64" s="33">
        <f>'[1]вспомогат'!C61</f>
        <v>5687700</v>
      </c>
      <c r="D64" s="38">
        <f>'[1]вспомогат'!D61</f>
        <v>2259940</v>
      </c>
      <c r="E64" s="33">
        <f>'[1]вспомогат'!G61</f>
        <v>5499468.32</v>
      </c>
      <c r="F64" s="38">
        <f>'[1]вспомогат'!H61</f>
        <v>1555348.4500000002</v>
      </c>
      <c r="G64" s="39">
        <f>'[1]вспомогат'!I61</f>
        <v>68.82255502358471</v>
      </c>
      <c r="H64" s="35">
        <f>'[1]вспомогат'!J61</f>
        <v>-704591.5499999998</v>
      </c>
      <c r="I64" s="36">
        <f>'[1]вспомогат'!K61</f>
        <v>96.69054837632083</v>
      </c>
      <c r="J64" s="37">
        <f>'[1]вспомогат'!L61</f>
        <v>-188231.6799999997</v>
      </c>
    </row>
    <row r="65" spans="1:10" ht="14.25" customHeight="1">
      <c r="A65" s="53" t="s">
        <v>67</v>
      </c>
      <c r="B65" s="33">
        <f>'[1]вспомогат'!B62</f>
        <v>14076930</v>
      </c>
      <c r="C65" s="33">
        <f>'[1]вспомогат'!C62</f>
        <v>6161139</v>
      </c>
      <c r="D65" s="38">
        <f>'[1]вспомогат'!D62</f>
        <v>2824009</v>
      </c>
      <c r="E65" s="33">
        <f>'[1]вспомогат'!G62</f>
        <v>5242515.87</v>
      </c>
      <c r="F65" s="38">
        <f>'[1]вспомогат'!H62</f>
        <v>1565474.46</v>
      </c>
      <c r="G65" s="39">
        <f>'[1]вспомогат'!I62</f>
        <v>55.434471349064395</v>
      </c>
      <c r="H65" s="35">
        <f>'[1]вспомогат'!J62</f>
        <v>-1258534.54</v>
      </c>
      <c r="I65" s="36">
        <f>'[1]вспомогат'!K62</f>
        <v>85.09004374028893</v>
      </c>
      <c r="J65" s="37">
        <f>'[1]вспомогат'!L62</f>
        <v>-918623.1299999999</v>
      </c>
    </row>
    <row r="66" spans="1:10" ht="14.25" customHeight="1">
      <c r="A66" s="53" t="s">
        <v>68</v>
      </c>
      <c r="B66" s="33">
        <f>'[1]вспомогат'!B63</f>
        <v>8978000</v>
      </c>
      <c r="C66" s="33">
        <f>'[1]вспомогат'!C63</f>
        <v>3506729</v>
      </c>
      <c r="D66" s="38">
        <f>'[1]вспомогат'!D63</f>
        <v>581339</v>
      </c>
      <c r="E66" s="33">
        <f>'[1]вспомогат'!G63</f>
        <v>3845339.61</v>
      </c>
      <c r="F66" s="38">
        <f>'[1]вспомогат'!H63</f>
        <v>700064.5299999998</v>
      </c>
      <c r="G66" s="39">
        <f>'[1]вспомогат'!I63</f>
        <v>120.4227705349202</v>
      </c>
      <c r="H66" s="35">
        <f>'[1]вспомогат'!J63</f>
        <v>118725.5299999998</v>
      </c>
      <c r="I66" s="36">
        <f>'[1]вспомогат'!K63</f>
        <v>109.6560244604017</v>
      </c>
      <c r="J66" s="37">
        <f>'[1]вспомогат'!L63</f>
        <v>338610.60999999987</v>
      </c>
    </row>
    <row r="67" spans="1:10" ht="14.25" customHeight="1">
      <c r="A67" s="53" t="s">
        <v>69</v>
      </c>
      <c r="B67" s="33">
        <f>'[1]вспомогат'!B64</f>
        <v>14009300</v>
      </c>
      <c r="C67" s="33">
        <f>'[1]вспомогат'!C64</f>
        <v>7497840</v>
      </c>
      <c r="D67" s="38">
        <f>'[1]вспомогат'!D64</f>
        <v>1467320</v>
      </c>
      <c r="E67" s="33">
        <f>'[1]вспомогат'!G64</f>
        <v>8069100.18</v>
      </c>
      <c r="F67" s="38">
        <f>'[1]вспомогат'!H64</f>
        <v>1088809.5099999998</v>
      </c>
      <c r="G67" s="39">
        <f>'[1]вспомогат'!I64</f>
        <v>74.20395755527082</v>
      </c>
      <c r="H67" s="35">
        <f>'[1]вспомогат'!J64</f>
        <v>-378510.4900000002</v>
      </c>
      <c r="I67" s="36">
        <f>'[1]вспомогат'!K64</f>
        <v>107.61899667104124</v>
      </c>
      <c r="J67" s="37">
        <f>'[1]вспомогат'!L64</f>
        <v>571260.1799999997</v>
      </c>
    </row>
    <row r="68" spans="1:10" ht="14.25" customHeight="1">
      <c r="A68" s="53" t="s">
        <v>70</v>
      </c>
      <c r="B68" s="33">
        <f>'[1]вспомогат'!B65</f>
        <v>11237207</v>
      </c>
      <c r="C68" s="33">
        <f>'[1]вспомогат'!C65</f>
        <v>5994225</v>
      </c>
      <c r="D68" s="38">
        <f>'[1]вспомогат'!D65</f>
        <v>1925774</v>
      </c>
      <c r="E68" s="33">
        <f>'[1]вспомогат'!G65</f>
        <v>5712425.01</v>
      </c>
      <c r="F68" s="38">
        <f>'[1]вспомогат'!H65</f>
        <v>1302425.8199999994</v>
      </c>
      <c r="G68" s="39">
        <f>'[1]вспомогат'!I65</f>
        <v>67.63129110684844</v>
      </c>
      <c r="H68" s="35">
        <f>'[1]вспомогат'!J65</f>
        <v>-623348.1800000006</v>
      </c>
      <c r="I68" s="36">
        <f>'[1]вспомогат'!K65</f>
        <v>95.29880860328065</v>
      </c>
      <c r="J68" s="37">
        <f>'[1]вспомогат'!L65</f>
        <v>-281799.9900000002</v>
      </c>
    </row>
    <row r="69" spans="1:10" ht="14.25" customHeight="1">
      <c r="A69" s="53" t="s">
        <v>71</v>
      </c>
      <c r="B69" s="33">
        <f>'[1]вспомогат'!B66</f>
        <v>31701929</v>
      </c>
      <c r="C69" s="33">
        <f>'[1]вспомогат'!C66</f>
        <v>16601313</v>
      </c>
      <c r="D69" s="38">
        <f>'[1]вспомогат'!D66</f>
        <v>2973021</v>
      </c>
      <c r="E69" s="33">
        <f>'[1]вспомогат'!G66</f>
        <v>18862858.65</v>
      </c>
      <c r="F69" s="38">
        <f>'[1]вспомогат'!H66</f>
        <v>2844947.0699999984</v>
      </c>
      <c r="G69" s="39">
        <f>'[1]вспомогат'!I66</f>
        <v>95.6921283098908</v>
      </c>
      <c r="H69" s="35">
        <f>'[1]вспомогат'!J66</f>
        <v>-128073.93000000156</v>
      </c>
      <c r="I69" s="36">
        <f>'[1]вспомогат'!K66</f>
        <v>113.62269147024695</v>
      </c>
      <c r="J69" s="37">
        <f>'[1]вспомогат'!L66</f>
        <v>2261545.6499999985</v>
      </c>
    </row>
    <row r="70" spans="1:10" ht="14.25" customHeight="1">
      <c r="A70" s="53" t="s">
        <v>72</v>
      </c>
      <c r="B70" s="33">
        <f>'[1]вспомогат'!B67</f>
        <v>63857200</v>
      </c>
      <c r="C70" s="33">
        <f>'[1]вспомогат'!C67</f>
        <v>35580121</v>
      </c>
      <c r="D70" s="38">
        <f>'[1]вспомогат'!D67</f>
        <v>9822627</v>
      </c>
      <c r="E70" s="33">
        <f>'[1]вспомогат'!G67</f>
        <v>37359715.6</v>
      </c>
      <c r="F70" s="38">
        <f>'[1]вспомогат'!H67</f>
        <v>9195250.89</v>
      </c>
      <c r="G70" s="39">
        <f>'[1]вспомогат'!I67</f>
        <v>93.61294987583261</v>
      </c>
      <c r="H70" s="35">
        <f>'[1]вспомогат'!J67</f>
        <v>-627376.1099999994</v>
      </c>
      <c r="I70" s="36">
        <f>'[1]вспомогат'!K67</f>
        <v>105.00165415401483</v>
      </c>
      <c r="J70" s="37">
        <f>'[1]вспомогат'!L67</f>
        <v>1779594.6000000015</v>
      </c>
    </row>
    <row r="71" spans="1:10" ht="14.25" customHeight="1">
      <c r="A71" s="53" t="s">
        <v>73</v>
      </c>
      <c r="B71" s="33">
        <f>'[1]вспомогат'!B68</f>
        <v>94926444</v>
      </c>
      <c r="C71" s="33">
        <f>'[1]вспомогат'!C68</f>
        <v>46628426</v>
      </c>
      <c r="D71" s="38">
        <f>'[1]вспомогат'!D68</f>
        <v>13866073</v>
      </c>
      <c r="E71" s="33">
        <f>'[1]вспомогат'!G68</f>
        <v>46081823.53</v>
      </c>
      <c r="F71" s="38">
        <f>'[1]вспомогат'!H68</f>
        <v>11012585.719999999</v>
      </c>
      <c r="G71" s="39">
        <f>'[1]вспомогат'!I68</f>
        <v>79.42108569600059</v>
      </c>
      <c r="H71" s="35">
        <f>'[1]вспомогат'!J68</f>
        <v>-2853487.280000001</v>
      </c>
      <c r="I71" s="36">
        <f>'[1]вспомогат'!K68</f>
        <v>98.82774839965647</v>
      </c>
      <c r="J71" s="37">
        <f>'[1]вспомогат'!L68</f>
        <v>-546602.4699999988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7708030</v>
      </c>
      <c r="D72" s="38">
        <f>'[1]вспомогат'!D69</f>
        <v>1175800</v>
      </c>
      <c r="E72" s="33">
        <f>'[1]вспомогат'!G69</f>
        <v>8491757.76</v>
      </c>
      <c r="F72" s="38">
        <f>'[1]вспомогат'!H69</f>
        <v>1496538.4900000002</v>
      </c>
      <c r="G72" s="39">
        <f>'[1]вспомогат'!I69</f>
        <v>127.27832029256678</v>
      </c>
      <c r="H72" s="35">
        <f>'[1]вспомогат'!J69</f>
        <v>320738.4900000002</v>
      </c>
      <c r="I72" s="36">
        <f>'[1]вспомогат'!K69</f>
        <v>110.16767916056371</v>
      </c>
      <c r="J72" s="37">
        <f>'[1]вспомогат'!L69</f>
        <v>783727.7599999998</v>
      </c>
    </row>
    <row r="73" spans="1:10" ht="14.25" customHeight="1">
      <c r="A73" s="53" t="s">
        <v>75</v>
      </c>
      <c r="B73" s="33">
        <f>'[1]вспомогат'!B70</f>
        <v>8537665</v>
      </c>
      <c r="C73" s="33">
        <f>'[1]вспомогат'!C70</f>
        <v>4880400</v>
      </c>
      <c r="D73" s="38">
        <f>'[1]вспомогат'!D70</f>
        <v>1520770</v>
      </c>
      <c r="E73" s="33">
        <f>'[1]вспомогат'!G70</f>
        <v>5072384.31</v>
      </c>
      <c r="F73" s="38">
        <f>'[1]вспомогат'!H70</f>
        <v>729624.0499999998</v>
      </c>
      <c r="G73" s="39">
        <f>'[1]вспомогат'!I70</f>
        <v>47.97727795787659</v>
      </c>
      <c r="H73" s="35">
        <f>'[1]вспомогат'!J70</f>
        <v>-791145.9500000002</v>
      </c>
      <c r="I73" s="36">
        <f>'[1]вспомогат'!K70</f>
        <v>103.93378227194492</v>
      </c>
      <c r="J73" s="37">
        <f>'[1]вспомогат'!L70</f>
        <v>191984.3099999996</v>
      </c>
    </row>
    <row r="74" spans="1:10" ht="14.25" customHeight="1">
      <c r="A74" s="53" t="s">
        <v>76</v>
      </c>
      <c r="B74" s="33">
        <f>'[1]вспомогат'!B71</f>
        <v>6311120</v>
      </c>
      <c r="C74" s="33">
        <f>'[1]вспомогат'!C71</f>
        <v>2506965</v>
      </c>
      <c r="D74" s="38">
        <f>'[1]вспомогат'!D71</f>
        <v>947064</v>
      </c>
      <c r="E74" s="33">
        <f>'[1]вспомогат'!G71</f>
        <v>3011404.06</v>
      </c>
      <c r="F74" s="38">
        <f>'[1]вспомогат'!H71</f>
        <v>742938.5899999999</v>
      </c>
      <c r="G74" s="39">
        <f>'[1]вспомогат'!I71</f>
        <v>78.44650308743653</v>
      </c>
      <c r="H74" s="35">
        <f>'[1]вспомогат'!J71</f>
        <v>-204125.41000000015</v>
      </c>
      <c r="I74" s="36">
        <f>'[1]вспомогат'!K71</f>
        <v>120.121503890162</v>
      </c>
      <c r="J74" s="37">
        <f>'[1]вспомогат'!L71</f>
        <v>504439.06000000006</v>
      </c>
    </row>
    <row r="75" spans="1:10" ht="14.25" customHeight="1">
      <c r="A75" s="53" t="s">
        <v>77</v>
      </c>
      <c r="B75" s="33">
        <f>'[1]вспомогат'!B72</f>
        <v>50431108</v>
      </c>
      <c r="C75" s="33">
        <f>'[1]вспомогат'!C72</f>
        <v>23509169</v>
      </c>
      <c r="D75" s="38">
        <f>'[1]вспомогат'!D72</f>
        <v>6602555</v>
      </c>
      <c r="E75" s="33">
        <f>'[1]вспомогат'!G72</f>
        <v>28251833.15</v>
      </c>
      <c r="F75" s="38">
        <f>'[1]вспомогат'!H72</f>
        <v>5776520.68</v>
      </c>
      <c r="G75" s="39">
        <f>'[1]вспомогат'!I72</f>
        <v>87.48917169186777</v>
      </c>
      <c r="H75" s="35">
        <f>'[1]вспомогат'!J72</f>
        <v>-826034.3200000003</v>
      </c>
      <c r="I75" s="36">
        <f>'[1]вспомогат'!K72</f>
        <v>120.17367840607211</v>
      </c>
      <c r="J75" s="37">
        <f>'[1]вспомогат'!L72</f>
        <v>4742664.1499999985</v>
      </c>
    </row>
    <row r="76" spans="1:10" ht="14.25" customHeight="1">
      <c r="A76" s="53" t="s">
        <v>78</v>
      </c>
      <c r="B76" s="33">
        <f>'[1]вспомогат'!B73</f>
        <v>21593355</v>
      </c>
      <c r="C76" s="33">
        <f>'[1]вспомогат'!C73</f>
        <v>12531095</v>
      </c>
      <c r="D76" s="38">
        <f>'[1]вспомогат'!D73</f>
        <v>1861125</v>
      </c>
      <c r="E76" s="33">
        <f>'[1]вспомогат'!G73</f>
        <v>13144963.98</v>
      </c>
      <c r="F76" s="38">
        <f>'[1]вспомогат'!H73</f>
        <v>2162812.7300000004</v>
      </c>
      <c r="G76" s="39">
        <f>'[1]вспомогат'!I73</f>
        <v>116.209966015179</v>
      </c>
      <c r="H76" s="35">
        <f>'[1]вспомогат'!J73</f>
        <v>301687.73000000045</v>
      </c>
      <c r="I76" s="36">
        <f>'[1]вспомогат'!K73</f>
        <v>104.89876567051802</v>
      </c>
      <c r="J76" s="37">
        <f>'[1]вспомогат'!L73</f>
        <v>613868.9800000004</v>
      </c>
    </row>
    <row r="77" spans="1:10" ht="14.25" customHeight="1">
      <c r="A77" s="53" t="s">
        <v>79</v>
      </c>
      <c r="B77" s="33">
        <f>'[1]вспомогат'!B74</f>
        <v>7816950</v>
      </c>
      <c r="C77" s="33">
        <f>'[1]вспомогат'!C74</f>
        <v>4293430</v>
      </c>
      <c r="D77" s="38">
        <f>'[1]вспомогат'!D74</f>
        <v>794020</v>
      </c>
      <c r="E77" s="33">
        <f>'[1]вспомогат'!G74</f>
        <v>5061924.19</v>
      </c>
      <c r="F77" s="38">
        <f>'[1]вспомогат'!H74</f>
        <v>1058031.0900000003</v>
      </c>
      <c r="G77" s="39">
        <f>'[1]вспомогат'!I74</f>
        <v>133.2499294728093</v>
      </c>
      <c r="H77" s="35">
        <f>'[1]вспомогат'!J74</f>
        <v>264011.0900000003</v>
      </c>
      <c r="I77" s="36">
        <f>'[1]вспомогат'!K74</f>
        <v>117.89930638207682</v>
      </c>
      <c r="J77" s="37">
        <f>'[1]вспомогат'!L74</f>
        <v>768494.1900000004</v>
      </c>
    </row>
    <row r="78" spans="1:10" ht="14.25" customHeight="1">
      <c r="A78" s="53" t="s">
        <v>80</v>
      </c>
      <c r="B78" s="33">
        <f>'[1]вспомогат'!B75</f>
        <v>9216152</v>
      </c>
      <c r="C78" s="33">
        <f>'[1]вспомогат'!C75</f>
        <v>4496117</v>
      </c>
      <c r="D78" s="38">
        <f>'[1]вспомогат'!D75</f>
        <v>1256127</v>
      </c>
      <c r="E78" s="33">
        <f>'[1]вспомогат'!G75</f>
        <v>3608138.79</v>
      </c>
      <c r="F78" s="38">
        <f>'[1]вспомогат'!H75</f>
        <v>844552.8300000001</v>
      </c>
      <c r="G78" s="39">
        <f>'[1]вспомогат'!I75</f>
        <v>67.2346689466909</v>
      </c>
      <c r="H78" s="35">
        <f>'[1]вспомогат'!J75</f>
        <v>-411574.1699999999</v>
      </c>
      <c r="I78" s="36">
        <f>'[1]вспомогат'!K75</f>
        <v>80.25010892732551</v>
      </c>
      <c r="J78" s="37">
        <f>'[1]вспомогат'!L75</f>
        <v>-887978.21</v>
      </c>
    </row>
    <row r="79" spans="1:10" ht="14.25" customHeight="1">
      <c r="A79" s="53" t="s">
        <v>81</v>
      </c>
      <c r="B79" s="33">
        <f>'[1]вспомогат'!B76</f>
        <v>7200042</v>
      </c>
      <c r="C79" s="33">
        <f>'[1]вспомогат'!C76</f>
        <v>3236728</v>
      </c>
      <c r="D79" s="38">
        <f>'[1]вспомогат'!D76</f>
        <v>1111245</v>
      </c>
      <c r="E79" s="33">
        <f>'[1]вспомогат'!G76</f>
        <v>5175923.24</v>
      </c>
      <c r="F79" s="38">
        <f>'[1]вспомогат'!H76</f>
        <v>831462.1100000003</v>
      </c>
      <c r="G79" s="39">
        <f>'[1]вспомогат'!I76</f>
        <v>74.82257377985955</v>
      </c>
      <c r="H79" s="35">
        <f>'[1]вспомогат'!J76</f>
        <v>-279782.88999999966</v>
      </c>
      <c r="I79" s="36">
        <f>'[1]вспомогат'!K76</f>
        <v>159.912208872664</v>
      </c>
      <c r="J79" s="37">
        <f>'[1]вспомогат'!L76</f>
        <v>1939195.2400000002</v>
      </c>
    </row>
    <row r="80" spans="1:10" ht="14.25" customHeight="1">
      <c r="A80" s="53" t="s">
        <v>82</v>
      </c>
      <c r="B80" s="33">
        <f>'[1]вспомогат'!B77</f>
        <v>15559117</v>
      </c>
      <c r="C80" s="33">
        <f>'[1]вспомогат'!C77</f>
        <v>7265890</v>
      </c>
      <c r="D80" s="38">
        <f>'[1]вспомогат'!D77</f>
        <v>2043901</v>
      </c>
      <c r="E80" s="33">
        <f>'[1]вспомогат'!G77</f>
        <v>7644328.07</v>
      </c>
      <c r="F80" s="38">
        <f>'[1]вспомогат'!H77</f>
        <v>2303840.0300000003</v>
      </c>
      <c r="G80" s="39">
        <f>'[1]вспомогат'!I77</f>
        <v>112.71778965810968</v>
      </c>
      <c r="H80" s="35">
        <f>'[1]вспомогат'!J77</f>
        <v>259939.03000000026</v>
      </c>
      <c r="I80" s="36">
        <f>'[1]вспомогат'!K77</f>
        <v>105.20842002837918</v>
      </c>
      <c r="J80" s="37">
        <f>'[1]вспомогат'!L77</f>
        <v>378438.0700000003</v>
      </c>
    </row>
    <row r="81" spans="1:10" ht="14.25" customHeight="1">
      <c r="A81" s="53" t="s">
        <v>83</v>
      </c>
      <c r="B81" s="33">
        <f>'[1]вспомогат'!B78</f>
        <v>11419162</v>
      </c>
      <c r="C81" s="33">
        <f>'[1]вспомогат'!C78</f>
        <v>6241071</v>
      </c>
      <c r="D81" s="38">
        <f>'[1]вспомогат'!D78</f>
        <v>1705297</v>
      </c>
      <c r="E81" s="33">
        <f>'[1]вспомогат'!G78</f>
        <v>6851369.14</v>
      </c>
      <c r="F81" s="38">
        <f>'[1]вспомогат'!H78</f>
        <v>1246125.5199999996</v>
      </c>
      <c r="G81" s="39">
        <f>'[1]вспомогат'!I78</f>
        <v>73.0738117758959</v>
      </c>
      <c r="H81" s="35">
        <f>'[1]вспомогат'!J78</f>
        <v>-459171.48000000045</v>
      </c>
      <c r="I81" s="36">
        <f>'[1]вспомогат'!K78</f>
        <v>109.7787405398849</v>
      </c>
      <c r="J81" s="37">
        <f>'[1]вспомогат'!L78</f>
        <v>610298.1399999997</v>
      </c>
    </row>
    <row r="82" spans="1:10" ht="15" customHeight="1">
      <c r="A82" s="51" t="s">
        <v>84</v>
      </c>
      <c r="B82" s="41">
        <f>SUM(B39:B81)</f>
        <v>1227483350</v>
      </c>
      <c r="C82" s="41">
        <f>SUM(C39:C81)</f>
        <v>631502243</v>
      </c>
      <c r="D82" s="41">
        <f>SUM(D39:D81)</f>
        <v>134938138</v>
      </c>
      <c r="E82" s="41">
        <f>SUM(E39:E81)</f>
        <v>656744059.54</v>
      </c>
      <c r="F82" s="41">
        <f>SUM(F39:F81)</f>
        <v>119695256.65999997</v>
      </c>
      <c r="G82" s="42">
        <f>F82/D82*100</f>
        <v>88.70380044817276</v>
      </c>
      <c r="H82" s="41">
        <f>SUM(H39:H81)</f>
        <v>-15242881.340000018</v>
      </c>
      <c r="I82" s="43">
        <f>E82/C82*100</f>
        <v>103.99710639507578</v>
      </c>
      <c r="J82" s="41">
        <f>SUM(J39:J81)</f>
        <v>25241816.53999999</v>
      </c>
    </row>
    <row r="83" spans="1:10" ht="15.75" customHeight="1">
      <c r="A83" s="54" t="s">
        <v>85</v>
      </c>
      <c r="B83" s="55">
        <f>'[1]вспомогат'!B79</f>
        <v>12047093980</v>
      </c>
      <c r="C83" s="55">
        <f>'[1]вспомогат'!C79</f>
        <v>6584632969</v>
      </c>
      <c r="D83" s="55">
        <f>'[1]вспомогат'!D79</f>
        <v>1041493941</v>
      </c>
      <c r="E83" s="55">
        <f>'[1]вспомогат'!G79</f>
        <v>6794612640.889998</v>
      </c>
      <c r="F83" s="55">
        <f>'[1]вспомогат'!H79</f>
        <v>926312785.0300003</v>
      </c>
      <c r="G83" s="56">
        <f>'[1]вспомогат'!I79</f>
        <v>88.94077522338657</v>
      </c>
      <c r="H83" s="55">
        <f>'[1]вспомогат'!J79</f>
        <v>-115181155.96999985</v>
      </c>
      <c r="I83" s="56">
        <f>'[1]вспомогат'!K79</f>
        <v>103.18893509901869</v>
      </c>
      <c r="J83" s="55">
        <f>'[1]вспомогат'!L79</f>
        <v>209979671.89000002</v>
      </c>
    </row>
    <row r="85" spans="2:5" ht="12.75">
      <c r="B85" s="57"/>
      <c r="E85" s="58"/>
    </row>
    <row r="86" ht="12.75">
      <c r="G86" s="59"/>
    </row>
    <row r="87" spans="2:5" ht="12.75">
      <c r="B87" s="60"/>
      <c r="C87" s="61"/>
      <c r="D87" s="61"/>
      <c r="E87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29.07.2019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2019-07-30T08:37:50Z</dcterms:created>
  <dcterms:modified xsi:type="dcterms:W3CDTF">2019-07-30T08:38:05Z</dcterms:modified>
  <cp:category/>
  <cp:version/>
  <cp:contentType/>
  <cp:contentStatus/>
</cp:coreProperties>
</file>