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<sst xmlns="http://schemas.openxmlformats.org/spreadsheetml/2006/main" count="91" uniqueCount="86">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</sst>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25.07.2019</v>
          </cell>
        </row>
        <row r="6">
          <cell r="G6" t="str">
            <v>Фактично надійшло на 25.07.2019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1157409318.71</v>
          </cell>
          <cell r="H10">
            <v>118387855.80000007</v>
          </cell>
          <cell r="I10">
            <v>76.78074087006696</v>
          </cell>
          <cell r="J10">
            <v>-35801664.19999993</v>
          </cell>
          <cell r="K10">
            <v>97.50594773573324</v>
          </cell>
          <cell r="L10">
            <v>-29604751.28999996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3164106412.4</v>
          </cell>
          <cell r="H11">
            <v>373714847.49000025</v>
          </cell>
          <cell r="I11">
            <v>81.56952286671547</v>
          </cell>
          <cell r="J11">
            <v>-84440152.50999975</v>
          </cell>
          <cell r="K11">
            <v>102.16005761323517</v>
          </cell>
          <cell r="L11">
            <v>66901412.400000095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252521349.83</v>
          </cell>
          <cell r="H12">
            <v>29619786.560000002</v>
          </cell>
          <cell r="I12">
            <v>72.54569036183882</v>
          </cell>
          <cell r="J12">
            <v>-11209360.439999998</v>
          </cell>
          <cell r="K12">
            <v>101.21997631612724</v>
          </cell>
          <cell r="L12">
            <v>3043569.830000013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391248483.69</v>
          </cell>
          <cell r="H13">
            <v>38099359.54000002</v>
          </cell>
          <cell r="I13">
            <v>82.13698666107412</v>
          </cell>
          <cell r="J13">
            <v>-8285784.459999979</v>
          </cell>
          <cell r="K13">
            <v>104.41626485797832</v>
          </cell>
          <cell r="L13">
            <v>16547775.689999998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347979655.15</v>
          </cell>
          <cell r="H14">
            <v>41619628.40999997</v>
          </cell>
          <cell r="I14">
            <v>77.48232041329231</v>
          </cell>
          <cell r="J14">
            <v>-12095371.590000033</v>
          </cell>
          <cell r="K14">
            <v>100.75634075296604</v>
          </cell>
          <cell r="L14">
            <v>2612155.149999976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54481094.97</v>
          </cell>
          <cell r="H15">
            <v>6519440.469999999</v>
          </cell>
          <cell r="I15">
            <v>113.17195924071066</v>
          </cell>
          <cell r="J15">
            <v>758790.4699999988</v>
          </cell>
          <cell r="K15">
            <v>105.05498494010752</v>
          </cell>
          <cell r="L15">
            <v>2621494.969999999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16027435.03</v>
          </cell>
          <cell r="H16">
            <v>1999118.539999999</v>
          </cell>
          <cell r="I16">
            <v>58.72761461928311</v>
          </cell>
          <cell r="J16">
            <v>-1404933.460000001</v>
          </cell>
          <cell r="K16">
            <v>96.79444972849431</v>
          </cell>
          <cell r="L16">
            <v>-530781.9700000007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185122383.77</v>
          </cell>
          <cell r="H17">
            <v>24460049.650000006</v>
          </cell>
          <cell r="I17">
            <v>127.21520118710372</v>
          </cell>
          <cell r="J17">
            <v>5232748.650000006</v>
          </cell>
          <cell r="K17">
            <v>121.9340200209895</v>
          </cell>
          <cell r="L17">
            <v>33300616.77000001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55725.44</v>
          </cell>
          <cell r="H18">
            <v>9178.400000000001</v>
          </cell>
          <cell r="I18">
            <v>99.76521739130436</v>
          </cell>
          <cell r="J18">
            <v>-21.599999999998545</v>
          </cell>
          <cell r="K18">
            <v>80.99627906976744</v>
          </cell>
          <cell r="L18">
            <v>-13074.559999999998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2503188.5</v>
          </cell>
          <cell r="H19">
            <v>426651.70999999996</v>
          </cell>
          <cell r="I19">
            <v>43.47520094398839</v>
          </cell>
          <cell r="J19">
            <v>-554716.29</v>
          </cell>
          <cell r="K19">
            <v>94.74532346108164</v>
          </cell>
          <cell r="L19">
            <v>-138829.5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71270130.1</v>
          </cell>
          <cell r="H20">
            <v>9717771.459999993</v>
          </cell>
          <cell r="I20">
            <v>77.03199828144366</v>
          </cell>
          <cell r="J20">
            <v>-2897468.5400000066</v>
          </cell>
          <cell r="K20">
            <v>109.45852317423301</v>
          </cell>
          <cell r="L20">
            <v>6158590.099999994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19481052.19</v>
          </cell>
          <cell r="H21">
            <v>3183250.4800000004</v>
          </cell>
          <cell r="I21">
            <v>99.76558593174603</v>
          </cell>
          <cell r="J21">
            <v>-7479.519999999553</v>
          </cell>
          <cell r="K21">
            <v>122.16613816570052</v>
          </cell>
          <cell r="L21">
            <v>3534692.1900000013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34360472.36</v>
          </cell>
          <cell r="H22">
            <v>3572241.0500000007</v>
          </cell>
          <cell r="I22">
            <v>72.83393901853717</v>
          </cell>
          <cell r="J22">
            <v>-1332396.9499999993</v>
          </cell>
          <cell r="K22">
            <v>98.98800377532059</v>
          </cell>
          <cell r="L22">
            <v>-351281.6400000006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1941365.18</v>
          </cell>
          <cell r="H23">
            <v>452113.60999999987</v>
          </cell>
          <cell r="I23">
            <v>96.51267157647558</v>
          </cell>
          <cell r="J23">
            <v>-16336.39000000013</v>
          </cell>
          <cell r="K23">
            <v>117.2350286238798</v>
          </cell>
          <cell r="L23">
            <v>285405.17999999993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20609204.11</v>
          </cell>
          <cell r="H24">
            <v>2754222.219999999</v>
          </cell>
          <cell r="I24">
            <v>86.2200600423865</v>
          </cell>
          <cell r="J24">
            <v>-440187.7800000012</v>
          </cell>
          <cell r="K24">
            <v>112.06018680029004</v>
          </cell>
          <cell r="L24">
            <v>2218012.1099999994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65419184.44</v>
          </cell>
          <cell r="H25">
            <v>10550740.909999996</v>
          </cell>
          <cell r="I25">
            <v>80.11822424921014</v>
          </cell>
          <cell r="J25">
            <v>-2618224.0900000036</v>
          </cell>
          <cell r="K25">
            <v>106.77178444528535</v>
          </cell>
          <cell r="L25">
            <v>4149079.4399999976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4169426.61</v>
          </cell>
          <cell r="H26">
            <v>816481.19</v>
          </cell>
          <cell r="I26">
            <v>97.46969177857335</v>
          </cell>
          <cell r="J26">
            <v>-21195.810000000056</v>
          </cell>
          <cell r="K26">
            <v>104.3552824925571</v>
          </cell>
          <cell r="L26">
            <v>174011.60999999987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33344113.56</v>
          </cell>
          <cell r="H27">
            <v>6758533.389999997</v>
          </cell>
          <cell r="I27">
            <v>85.03494725934287</v>
          </cell>
          <cell r="J27">
            <v>-1189414.6100000031</v>
          </cell>
          <cell r="K27">
            <v>97.78955006197022</v>
          </cell>
          <cell r="L27">
            <v>-753715.4400000013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94086.55</v>
          </cell>
          <cell r="H28">
            <v>1372.12000000001</v>
          </cell>
          <cell r="I28">
            <v>32.28517647058847</v>
          </cell>
          <cell r="J28">
            <v>-2877.87999999999</v>
          </cell>
          <cell r="K28">
            <v>97.80306652806652</v>
          </cell>
          <cell r="L28">
            <v>-2113.449999999997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119210449.13</v>
          </cell>
          <cell r="H29">
            <v>16269534.780000001</v>
          </cell>
          <cell r="I29">
            <v>103.82084909887692</v>
          </cell>
          <cell r="J29">
            <v>598756.7800000012</v>
          </cell>
          <cell r="K29">
            <v>110.10703001227762</v>
          </cell>
          <cell r="L29">
            <v>10942658.129999995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13694985.72</v>
          </cell>
          <cell r="H30">
            <v>3402796.59</v>
          </cell>
          <cell r="I30">
            <v>91.74691087237574</v>
          </cell>
          <cell r="J30">
            <v>-306098.41000000015</v>
          </cell>
          <cell r="K30">
            <v>102.80583826669252</v>
          </cell>
          <cell r="L30">
            <v>373771.72000000067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18319200.54</v>
          </cell>
          <cell r="H31">
            <v>3338241.5</v>
          </cell>
          <cell r="I31">
            <v>69.06615574925875</v>
          </cell>
          <cell r="J31">
            <v>-1495155.5</v>
          </cell>
          <cell r="K31">
            <v>96.82826825920176</v>
          </cell>
          <cell r="L31">
            <v>-600068.4600000009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23548670.98</v>
          </cell>
          <cell r="H32">
            <v>3917183.580000002</v>
          </cell>
          <cell r="I32">
            <v>65.4313670990358</v>
          </cell>
          <cell r="J32">
            <v>-2069522.419999998</v>
          </cell>
          <cell r="K32">
            <v>107.22456600171996</v>
          </cell>
          <cell r="L32">
            <v>1586659.9800000004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38233883.95</v>
          </cell>
          <cell r="H33">
            <v>6938928.060000002</v>
          </cell>
          <cell r="I33">
            <v>82.565504966654</v>
          </cell>
          <cell r="J33">
            <v>-1465220.9399999976</v>
          </cell>
          <cell r="K33">
            <v>102.85027161899285</v>
          </cell>
          <cell r="L33">
            <v>1059568.950000003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155345.3</v>
          </cell>
          <cell r="H34">
            <v>25641.649999999994</v>
          </cell>
          <cell r="I34">
            <v>82.98268608414237</v>
          </cell>
          <cell r="J34">
            <v>-5258.350000000006</v>
          </cell>
          <cell r="K34">
            <v>71.91912037037036</v>
          </cell>
          <cell r="L34">
            <v>-60654.70000000001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3678991.52</v>
          </cell>
          <cell r="H35">
            <v>1179587.5899999999</v>
          </cell>
          <cell r="I35">
            <v>69.77574575239524</v>
          </cell>
          <cell r="J35">
            <v>-510953.41000000015</v>
          </cell>
          <cell r="K35">
            <v>91.14166206704513</v>
          </cell>
          <cell r="L35">
            <v>-357572.48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8522148.34</v>
          </cell>
          <cell r="H36">
            <v>1989623.2999999998</v>
          </cell>
          <cell r="I36">
            <v>107.20068642981066</v>
          </cell>
          <cell r="J36">
            <v>133643.2999999998</v>
          </cell>
          <cell r="K36">
            <v>111.31347271874701</v>
          </cell>
          <cell r="L36">
            <v>866158.3399999999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24932034.29</v>
          </cell>
          <cell r="H37">
            <v>3674113.219999999</v>
          </cell>
          <cell r="I37">
            <v>75.63609290889217</v>
          </cell>
          <cell r="J37">
            <v>-1183505.7800000012</v>
          </cell>
          <cell r="K37">
            <v>95.42826913521331</v>
          </cell>
          <cell r="L37">
            <v>-1194431.710000001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12223918.36</v>
          </cell>
          <cell r="H38">
            <v>2661207.4799999986</v>
          </cell>
          <cell r="I38">
            <v>134.33745299691512</v>
          </cell>
          <cell r="J38">
            <v>680220.4799999986</v>
          </cell>
          <cell r="K38">
            <v>110.03937156512877</v>
          </cell>
          <cell r="L38">
            <v>1115241.3599999994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9227284.7</v>
          </cell>
          <cell r="H39">
            <v>1263778.3999999994</v>
          </cell>
          <cell r="I39">
            <v>39.42531274372171</v>
          </cell>
          <cell r="J39">
            <v>-1941721.6000000006</v>
          </cell>
          <cell r="K39">
            <v>83.77865485248847</v>
          </cell>
          <cell r="L39">
            <v>-1786600.3000000007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7803540.41</v>
          </cell>
          <cell r="H40">
            <v>1088630</v>
          </cell>
          <cell r="I40">
            <v>58.5203143646587</v>
          </cell>
          <cell r="J40">
            <v>-771630</v>
          </cell>
          <cell r="K40">
            <v>88.49186879207835</v>
          </cell>
          <cell r="L40">
            <v>-1014829.5899999999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10800810.3</v>
          </cell>
          <cell r="H41">
            <v>1756283.25</v>
          </cell>
          <cell r="I41">
            <v>62.78550553663833</v>
          </cell>
          <cell r="J41">
            <v>-1040991.75</v>
          </cell>
          <cell r="K41">
            <v>100.57566214327419</v>
          </cell>
          <cell r="L41">
            <v>61820.300000000745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18083022.26</v>
          </cell>
          <cell r="H42">
            <v>1773727.2800000012</v>
          </cell>
          <cell r="I42">
            <v>73.39001369964475</v>
          </cell>
          <cell r="J42">
            <v>-643123.7199999988</v>
          </cell>
          <cell r="K42">
            <v>94.93561291223547</v>
          </cell>
          <cell r="L42">
            <v>-964647.7399999984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32285158.45</v>
          </cell>
          <cell r="H43">
            <v>4269153.539999999</v>
          </cell>
          <cell r="I43">
            <v>88.81548741597001</v>
          </cell>
          <cell r="J43">
            <v>-537613.4600000009</v>
          </cell>
          <cell r="K43">
            <v>103.71051647423108</v>
          </cell>
          <cell r="L43">
            <v>1155086.4499999993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15073260.03</v>
          </cell>
          <cell r="H44">
            <v>2302413.5699999984</v>
          </cell>
          <cell r="I44">
            <v>50.940607327757824</v>
          </cell>
          <cell r="J44">
            <v>-2217386.4300000016</v>
          </cell>
          <cell r="K44">
            <v>92.01968166488955</v>
          </cell>
          <cell r="L44">
            <v>-1307213.9700000007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15520388.67</v>
          </cell>
          <cell r="H45">
            <v>2409353.7699999996</v>
          </cell>
          <cell r="I45">
            <v>113.01348832998657</v>
          </cell>
          <cell r="J45">
            <v>277436.76999999955</v>
          </cell>
          <cell r="K45">
            <v>105.37867728085824</v>
          </cell>
          <cell r="L45">
            <v>792182.6699999999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6175355.41</v>
          </cell>
          <cell r="H46">
            <v>970740.4199999999</v>
          </cell>
          <cell r="I46">
            <v>78.74433047393076</v>
          </cell>
          <cell r="J46">
            <v>-262034.58000000007</v>
          </cell>
          <cell r="K46">
            <v>96.60695855463658</v>
          </cell>
          <cell r="L46">
            <v>-216891.58999999985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5294009.4</v>
          </cell>
          <cell r="H47">
            <v>1199183.0100000002</v>
          </cell>
          <cell r="I47">
            <v>91.0800037368243</v>
          </cell>
          <cell r="J47">
            <v>-117442.98999999976</v>
          </cell>
          <cell r="K47">
            <v>116.20694105855686</v>
          </cell>
          <cell r="L47">
            <v>738335.4000000004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7219399.64</v>
          </cell>
          <cell r="H48">
            <v>1167789.54</v>
          </cell>
          <cell r="I48">
            <v>29.257385877510224</v>
          </cell>
          <cell r="J48">
            <v>-2823645.46</v>
          </cell>
          <cell r="K48">
            <v>72.46553926874785</v>
          </cell>
          <cell r="L48">
            <v>-2743128.3600000003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12225307.38</v>
          </cell>
          <cell r="H49">
            <v>1787669.0600000005</v>
          </cell>
          <cell r="I49">
            <v>90.16996048028935</v>
          </cell>
          <cell r="J49">
            <v>-194885.93999999948</v>
          </cell>
          <cell r="K49">
            <v>96.31229214104367</v>
          </cell>
          <cell r="L49">
            <v>-468095.6199999992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5408874.74</v>
          </cell>
          <cell r="H50">
            <v>859770.5499999998</v>
          </cell>
          <cell r="I50">
            <v>2773.4533870967734</v>
          </cell>
          <cell r="J50">
            <v>828770.5499999998</v>
          </cell>
          <cell r="K50">
            <v>127.33355478129855</v>
          </cell>
          <cell r="L50">
            <v>1161074.7400000002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4854396.41</v>
          </cell>
          <cell r="H51">
            <v>641498.1500000004</v>
          </cell>
          <cell r="I51">
            <v>75.55036509245087</v>
          </cell>
          <cell r="J51">
            <v>-207601.84999999963</v>
          </cell>
          <cell r="K51">
            <v>113.74726105653063</v>
          </cell>
          <cell r="L51">
            <v>586692.4100000001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33256902.14</v>
          </cell>
          <cell r="H52">
            <v>3868286.6999999993</v>
          </cell>
          <cell r="I52">
            <v>87.62957591606667</v>
          </cell>
          <cell r="J52">
            <v>-546075.3000000007</v>
          </cell>
          <cell r="K52">
            <v>108.70030968092573</v>
          </cell>
          <cell r="L52">
            <v>2661863.1400000006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45043130.54</v>
          </cell>
          <cell r="H53">
            <v>6044949.589999996</v>
          </cell>
          <cell r="I53">
            <v>87.07328462758389</v>
          </cell>
          <cell r="J53">
            <v>-897420.4100000039</v>
          </cell>
          <cell r="K53">
            <v>101.46909226120817</v>
          </cell>
          <cell r="L53">
            <v>652144.5399999991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16993579.37</v>
          </cell>
          <cell r="H54">
            <v>2558694.200000001</v>
          </cell>
          <cell r="I54">
            <v>51.528399387788006</v>
          </cell>
          <cell r="J54">
            <v>-2406905.799999999</v>
          </cell>
          <cell r="K54">
            <v>84.60789027687191</v>
          </cell>
          <cell r="L54">
            <v>-3091520.629999999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34723141.86</v>
          </cell>
          <cell r="H55">
            <v>4948270.98</v>
          </cell>
          <cell r="I55">
            <v>60.247050272119615</v>
          </cell>
          <cell r="J55">
            <v>-3265029.0199999996</v>
          </cell>
          <cell r="K55">
            <v>103.3712958050889</v>
          </cell>
          <cell r="L55">
            <v>1132441.8599999994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41838297.94</v>
          </cell>
          <cell r="H56">
            <v>5539975.619999997</v>
          </cell>
          <cell r="I56">
            <v>59.809188631885746</v>
          </cell>
          <cell r="J56">
            <v>-3722774.3800000027</v>
          </cell>
          <cell r="K56">
            <v>91.8119620228859</v>
          </cell>
          <cell r="L56">
            <v>-3731252.0600000024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7220428.74</v>
          </cell>
          <cell r="H57">
            <v>992741.1000000006</v>
          </cell>
          <cell r="I57">
            <v>104.14606281865682</v>
          </cell>
          <cell r="J57">
            <v>39521.10000000056</v>
          </cell>
          <cell r="K57">
            <v>104.97798341126492</v>
          </cell>
          <cell r="L57">
            <v>342387.7400000002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33113392.25</v>
          </cell>
          <cell r="H58">
            <v>3721792.0500000007</v>
          </cell>
          <cell r="I58">
            <v>57.8102492332569</v>
          </cell>
          <cell r="J58">
            <v>-2716152.9499999993</v>
          </cell>
          <cell r="K58">
            <v>93.13111331804144</v>
          </cell>
          <cell r="L58">
            <v>-2442278.75</v>
          </cell>
        </row>
        <row r="59">
          <cell r="B59">
            <v>19733200</v>
          </cell>
          <cell r="C59">
            <v>10172524</v>
          </cell>
          <cell r="D59">
            <v>3768427</v>
          </cell>
          <cell r="G59">
            <v>11468814.01</v>
          </cell>
          <cell r="H59">
            <v>1368871.08</v>
          </cell>
          <cell r="I59">
            <v>36.32473390090879</v>
          </cell>
          <cell r="J59">
            <v>-2399555.92</v>
          </cell>
          <cell r="K59">
            <v>112.74305187188548</v>
          </cell>
          <cell r="L59">
            <v>1296290.0099999998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7199918.06</v>
          </cell>
          <cell r="H60">
            <v>1129115.8499999996</v>
          </cell>
          <cell r="I60">
            <v>76.51147859355294</v>
          </cell>
          <cell r="J60">
            <v>-346631.1500000004</v>
          </cell>
          <cell r="K60">
            <v>95.4880464183286</v>
          </cell>
          <cell r="L60">
            <v>-340206.9400000004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5077600</v>
          </cell>
          <cell r="H61">
            <v>1133480.13</v>
          </cell>
          <cell r="I61">
            <v>50.155319610255134</v>
          </cell>
          <cell r="J61">
            <v>-1126459.87</v>
          </cell>
          <cell r="K61">
            <v>89.2733442340489</v>
          </cell>
          <cell r="L61">
            <v>-610100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4993968.24</v>
          </cell>
          <cell r="H62">
            <v>1316926.83</v>
          </cell>
          <cell r="I62">
            <v>51.27371171048405</v>
          </cell>
          <cell r="J62">
            <v>-1251498.17</v>
          </cell>
          <cell r="K62">
            <v>84.56391041993513</v>
          </cell>
          <cell r="L62">
            <v>-911586.7599999998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3796450.35</v>
          </cell>
          <cell r="H63">
            <v>651175.27</v>
          </cell>
          <cell r="I63">
            <v>112.01300274022559</v>
          </cell>
          <cell r="J63">
            <v>69836.27000000002</v>
          </cell>
          <cell r="K63">
            <v>108.26186882419486</v>
          </cell>
          <cell r="L63">
            <v>289721.3500000001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8014998.99</v>
          </cell>
          <cell r="H64">
            <v>1034708.3200000003</v>
          </cell>
          <cell r="I64">
            <v>70.51688247962274</v>
          </cell>
          <cell r="J64">
            <v>-432611.6799999997</v>
          </cell>
          <cell r="K64">
            <v>106.89743966262284</v>
          </cell>
          <cell r="L64">
            <v>517158.9900000002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5519511.16</v>
          </cell>
          <cell r="H65">
            <v>1109511.9699999997</v>
          </cell>
          <cell r="I65">
            <v>57.61382020943267</v>
          </cell>
          <cell r="J65">
            <v>-816262.0300000003</v>
          </cell>
          <cell r="K65">
            <v>92.08048012879063</v>
          </cell>
          <cell r="L65">
            <v>-474713.83999999985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18367761.48</v>
          </cell>
          <cell r="H66">
            <v>2349849.9000000004</v>
          </cell>
          <cell r="I66">
            <v>79.03912888607246</v>
          </cell>
          <cell r="J66">
            <v>-623171.0999999996</v>
          </cell>
          <cell r="K66">
            <v>110.64041428530382</v>
          </cell>
          <cell r="L66">
            <v>1766448.4800000004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35329485.77</v>
          </cell>
          <cell r="H67">
            <v>7165021.060000002</v>
          </cell>
          <cell r="I67">
            <v>104.6851325924989</v>
          </cell>
          <cell r="J67">
            <v>320667.0600000024</v>
          </cell>
          <cell r="K67">
            <v>108.36651275105633</v>
          </cell>
          <cell r="L67">
            <v>2727637.7700000033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44326726.57</v>
          </cell>
          <cell r="H68">
            <v>9257488.759999998</v>
          </cell>
          <cell r="I68">
            <v>66.76359456639236</v>
          </cell>
          <cell r="J68">
            <v>-4608584.240000002</v>
          </cell>
          <cell r="K68">
            <v>95.06374195431773</v>
          </cell>
          <cell r="L68">
            <v>-2301699.4299999997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8190218.8</v>
          </cell>
          <cell r="H69">
            <v>1194999.5300000003</v>
          </cell>
          <cell r="I69">
            <v>101.63289079775475</v>
          </cell>
          <cell r="J69">
            <v>19199.53000000026</v>
          </cell>
          <cell r="K69">
            <v>106.25566843927696</v>
          </cell>
          <cell r="L69">
            <v>482188.7999999998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4993924.78</v>
          </cell>
          <cell r="H70">
            <v>651164.5200000005</v>
          </cell>
          <cell r="I70">
            <v>84.04617112175232</v>
          </cell>
          <cell r="J70">
            <v>-123605.47999999952</v>
          </cell>
          <cell r="K70">
            <v>120.7895892995356</v>
          </cell>
          <cell r="L70">
            <v>859524.7800000003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2920525.66</v>
          </cell>
          <cell r="H71">
            <v>652060.19</v>
          </cell>
          <cell r="I71">
            <v>68.85069963592744</v>
          </cell>
          <cell r="J71">
            <v>-295003.81000000006</v>
          </cell>
          <cell r="K71">
            <v>116.49646724226305</v>
          </cell>
          <cell r="L71">
            <v>413560.66000000015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27436055.14</v>
          </cell>
          <cell r="H72">
            <v>4960742.670000002</v>
          </cell>
          <cell r="I72">
            <v>75.13368188527019</v>
          </cell>
          <cell r="J72">
            <v>-1641812.3299999982</v>
          </cell>
          <cell r="K72">
            <v>116.70363652581682</v>
          </cell>
          <cell r="L72">
            <v>3926886.1400000006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12889459.95</v>
          </cell>
          <cell r="H73">
            <v>1907308.6999999993</v>
          </cell>
          <cell r="I73">
            <v>102.48149372019608</v>
          </cell>
          <cell r="J73">
            <v>46183.699999999255</v>
          </cell>
          <cell r="K73">
            <v>102.8598055477195</v>
          </cell>
          <cell r="L73">
            <v>358364.94999999925</v>
          </cell>
        </row>
        <row r="74">
          <cell r="B74">
            <v>7816950</v>
          </cell>
          <cell r="C74">
            <v>4293430</v>
          </cell>
          <cell r="D74">
            <v>794020</v>
          </cell>
          <cell r="G74">
            <v>4852996.84</v>
          </cell>
          <cell r="H74">
            <v>849103.7399999998</v>
          </cell>
          <cell r="I74">
            <v>106.93732399687663</v>
          </cell>
          <cell r="J74">
            <v>55083.73999999976</v>
          </cell>
          <cell r="K74">
            <v>113.03309568340465</v>
          </cell>
          <cell r="L74">
            <v>559566.8399999999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3370212.71</v>
          </cell>
          <cell r="H75">
            <v>606626.75</v>
          </cell>
          <cell r="I75">
            <v>48.29342494827355</v>
          </cell>
          <cell r="J75">
            <v>-649500.25</v>
          </cell>
          <cell r="K75">
            <v>74.95829645892222</v>
          </cell>
          <cell r="L75">
            <v>-1125904.29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4904747.95</v>
          </cell>
          <cell r="H76">
            <v>560286.8200000003</v>
          </cell>
          <cell r="I76">
            <v>50.41973822154433</v>
          </cell>
          <cell r="J76">
            <v>-550958.1799999997</v>
          </cell>
          <cell r="K76">
            <v>151.53414034172783</v>
          </cell>
          <cell r="L76">
            <v>1668019.9500000002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7419983.03</v>
          </cell>
          <cell r="H77">
            <v>2079494.9900000002</v>
          </cell>
          <cell r="I77">
            <v>101.74147329053609</v>
          </cell>
          <cell r="J77">
            <v>35593.99000000022</v>
          </cell>
          <cell r="K77">
            <v>102.12077295417355</v>
          </cell>
          <cell r="L77">
            <v>154093.03000000026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6641784.4</v>
          </cell>
          <cell r="H78">
            <v>1036540.7800000003</v>
          </cell>
          <cell r="I78">
            <v>60.78359253549384</v>
          </cell>
          <cell r="J78">
            <v>-668756.2199999997</v>
          </cell>
          <cell r="K78">
            <v>106.42058710756537</v>
          </cell>
          <cell r="L78">
            <v>400713.4000000004</v>
          </cell>
        </row>
        <row r="79">
          <cell r="B79">
            <v>12005027329</v>
          </cell>
          <cell r="C79">
            <v>6549481402</v>
          </cell>
          <cell r="D79">
            <v>1006342374</v>
          </cell>
          <cell r="G79">
            <v>6674538535.249997</v>
          </cell>
          <cell r="H79">
            <v>806238679.3900006</v>
          </cell>
          <cell r="I79">
            <v>80.11574392772222</v>
          </cell>
          <cell r="J79">
            <v>-200103694.60999963</v>
          </cell>
          <cell r="K79">
            <v>101.90942038879305</v>
          </cell>
          <cell r="L79">
            <v>125057133.2500001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78" sqref="M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1157409318.71</v>
      </c>
      <c r="F10" s="33">
        <f>'[1]вспомогат'!H10</f>
        <v>118387855.80000007</v>
      </c>
      <c r="G10" s="34">
        <f>'[1]вспомогат'!I10</f>
        <v>76.78074087006696</v>
      </c>
      <c r="H10" s="35">
        <f>'[1]вспомогат'!J10</f>
        <v>-35801664.19999993</v>
      </c>
      <c r="I10" s="36">
        <f>'[1]вспомогат'!K10</f>
        <v>97.50594773573324</v>
      </c>
      <c r="J10" s="37">
        <f>'[1]вспомогат'!L10</f>
        <v>-29604751.28999996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3164106412.4</v>
      </c>
      <c r="F12" s="38">
        <f>'[1]вспомогат'!H11</f>
        <v>373714847.49000025</v>
      </c>
      <c r="G12" s="39">
        <f>'[1]вспомогат'!I11</f>
        <v>81.56952286671547</v>
      </c>
      <c r="H12" s="35">
        <f>'[1]вспомогат'!J11</f>
        <v>-84440152.50999975</v>
      </c>
      <c r="I12" s="36">
        <f>'[1]вспомогат'!K11</f>
        <v>102.16005761323517</v>
      </c>
      <c r="J12" s="37">
        <f>'[1]вспомогат'!L11</f>
        <v>66901412.400000095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252521349.83</v>
      </c>
      <c r="F13" s="38">
        <f>'[1]вспомогат'!H12</f>
        <v>29619786.560000002</v>
      </c>
      <c r="G13" s="39">
        <f>'[1]вспомогат'!I12</f>
        <v>72.54569036183882</v>
      </c>
      <c r="H13" s="35">
        <f>'[1]вспомогат'!J12</f>
        <v>-11209360.439999998</v>
      </c>
      <c r="I13" s="36">
        <f>'[1]вспомогат'!K12</f>
        <v>101.21997631612724</v>
      </c>
      <c r="J13" s="37">
        <f>'[1]вспомогат'!L12</f>
        <v>3043569.830000013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391248483.69</v>
      </c>
      <c r="F14" s="38">
        <f>'[1]вспомогат'!H13</f>
        <v>38099359.54000002</v>
      </c>
      <c r="G14" s="39">
        <f>'[1]вспомогат'!I13</f>
        <v>82.13698666107412</v>
      </c>
      <c r="H14" s="35">
        <f>'[1]вспомогат'!J13</f>
        <v>-8285784.459999979</v>
      </c>
      <c r="I14" s="36">
        <f>'[1]вспомогат'!K13</f>
        <v>104.41626485797832</v>
      </c>
      <c r="J14" s="37">
        <f>'[1]вспомогат'!L13</f>
        <v>16547775.689999998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347979655.15</v>
      </c>
      <c r="F15" s="38">
        <f>'[1]вспомогат'!H14</f>
        <v>41619628.40999997</v>
      </c>
      <c r="G15" s="39">
        <f>'[1]вспомогат'!I14</f>
        <v>77.48232041329231</v>
      </c>
      <c r="H15" s="35">
        <f>'[1]вспомогат'!J14</f>
        <v>-12095371.590000033</v>
      </c>
      <c r="I15" s="36">
        <f>'[1]вспомогат'!K14</f>
        <v>100.75634075296604</v>
      </c>
      <c r="J15" s="37">
        <f>'[1]вспомогат'!L14</f>
        <v>2612155.149999976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54481094.97</v>
      </c>
      <c r="F16" s="38">
        <f>'[1]вспомогат'!H15</f>
        <v>6519440.469999999</v>
      </c>
      <c r="G16" s="39">
        <f>'[1]вспомогат'!I15</f>
        <v>113.17195924071066</v>
      </c>
      <c r="H16" s="35">
        <f>'[1]вспомогат'!J15</f>
        <v>758790.4699999988</v>
      </c>
      <c r="I16" s="36">
        <f>'[1]вспомогат'!K15</f>
        <v>105.05498494010752</v>
      </c>
      <c r="J16" s="37">
        <f>'[1]вспомогат'!L15</f>
        <v>2621494.969999999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4210336996.04</v>
      </c>
      <c r="F17" s="41">
        <f>SUM(F12:F16)</f>
        <v>489573062.47000027</v>
      </c>
      <c r="G17" s="42">
        <f>F17/D17*100</f>
        <v>80.94191242809788</v>
      </c>
      <c r="H17" s="41">
        <f>SUM(H12:H16)</f>
        <v>-115271878.52999976</v>
      </c>
      <c r="I17" s="43">
        <f>E17/C17*100</f>
        <v>102.22712019211659</v>
      </c>
      <c r="J17" s="41">
        <f>SUM(J12:J16)</f>
        <v>91726408.04000008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16027435.03</v>
      </c>
      <c r="F18" s="45">
        <f>'[1]вспомогат'!H16</f>
        <v>1999118.539999999</v>
      </c>
      <c r="G18" s="46">
        <f>'[1]вспомогат'!I16</f>
        <v>58.72761461928311</v>
      </c>
      <c r="H18" s="47">
        <f>'[1]вспомогат'!J16</f>
        <v>-1404933.460000001</v>
      </c>
      <c r="I18" s="48">
        <f>'[1]вспомогат'!K16</f>
        <v>96.79444972849431</v>
      </c>
      <c r="J18" s="49">
        <f>'[1]вспомогат'!L16</f>
        <v>-530781.9700000007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185122383.77</v>
      </c>
      <c r="F19" s="38">
        <f>'[1]вспомогат'!H17</f>
        <v>24460049.650000006</v>
      </c>
      <c r="G19" s="39">
        <f>'[1]вспомогат'!I17</f>
        <v>127.21520118710372</v>
      </c>
      <c r="H19" s="35">
        <f>'[1]вспомогат'!J17</f>
        <v>5232748.650000006</v>
      </c>
      <c r="I19" s="36">
        <f>'[1]вспомогат'!K17</f>
        <v>121.9340200209895</v>
      </c>
      <c r="J19" s="37">
        <f>'[1]вспомогат'!L17</f>
        <v>33300616.77000001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55725.44</v>
      </c>
      <c r="F20" s="38">
        <f>'[1]вспомогат'!H18</f>
        <v>9178.400000000001</v>
      </c>
      <c r="G20" s="39">
        <f>'[1]вспомогат'!I18</f>
        <v>99.76521739130436</v>
      </c>
      <c r="H20" s="35">
        <f>'[1]вспомогат'!J18</f>
        <v>-21.599999999998545</v>
      </c>
      <c r="I20" s="36">
        <f>'[1]вспомогат'!K18</f>
        <v>80.99627906976744</v>
      </c>
      <c r="J20" s="37">
        <f>'[1]вспомогат'!L18</f>
        <v>-13074.559999999998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2503188.5</v>
      </c>
      <c r="F21" s="38">
        <f>'[1]вспомогат'!H19</f>
        <v>426651.70999999996</v>
      </c>
      <c r="G21" s="39">
        <f>'[1]вспомогат'!I19</f>
        <v>43.47520094398839</v>
      </c>
      <c r="H21" s="35">
        <f>'[1]вспомогат'!J19</f>
        <v>-554716.29</v>
      </c>
      <c r="I21" s="36">
        <f>'[1]вспомогат'!K19</f>
        <v>94.74532346108164</v>
      </c>
      <c r="J21" s="37">
        <f>'[1]вспомогат'!L19</f>
        <v>-138829.5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71270130.1</v>
      </c>
      <c r="F22" s="38">
        <f>'[1]вспомогат'!H20</f>
        <v>9717771.459999993</v>
      </c>
      <c r="G22" s="39">
        <f>'[1]вспомогат'!I20</f>
        <v>77.03199828144366</v>
      </c>
      <c r="H22" s="35">
        <f>'[1]вспомогат'!J20</f>
        <v>-2897468.5400000066</v>
      </c>
      <c r="I22" s="36">
        <f>'[1]вспомогат'!K20</f>
        <v>109.45852317423301</v>
      </c>
      <c r="J22" s="37">
        <f>'[1]вспомогат'!L20</f>
        <v>6158590.099999994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19481052.19</v>
      </c>
      <c r="F23" s="38">
        <f>'[1]вспомогат'!H21</f>
        <v>3183250.4800000004</v>
      </c>
      <c r="G23" s="39">
        <f>'[1]вспомогат'!I21</f>
        <v>99.76558593174603</v>
      </c>
      <c r="H23" s="35">
        <f>'[1]вспомогат'!J21</f>
        <v>-7479.519999999553</v>
      </c>
      <c r="I23" s="36">
        <f>'[1]вспомогат'!K21</f>
        <v>122.16613816570052</v>
      </c>
      <c r="J23" s="37">
        <f>'[1]вспомогат'!L21</f>
        <v>3534692.1900000013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34360472.36</v>
      </c>
      <c r="F24" s="38">
        <f>'[1]вспомогат'!H22</f>
        <v>3572241.0500000007</v>
      </c>
      <c r="G24" s="39">
        <f>'[1]вспомогат'!I22</f>
        <v>72.83393901853717</v>
      </c>
      <c r="H24" s="35">
        <f>'[1]вспомогат'!J22</f>
        <v>-1332396.9499999993</v>
      </c>
      <c r="I24" s="36">
        <f>'[1]вспомогат'!K22</f>
        <v>98.98800377532059</v>
      </c>
      <c r="J24" s="37">
        <f>'[1]вспомогат'!L22</f>
        <v>-351281.6400000006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1941365.18</v>
      </c>
      <c r="F25" s="38">
        <f>'[1]вспомогат'!H23</f>
        <v>452113.60999999987</v>
      </c>
      <c r="G25" s="39">
        <f>'[1]вспомогат'!I23</f>
        <v>96.51267157647558</v>
      </c>
      <c r="H25" s="35">
        <f>'[1]вспомогат'!J23</f>
        <v>-16336.39000000013</v>
      </c>
      <c r="I25" s="36">
        <f>'[1]вспомогат'!K23</f>
        <v>117.2350286238798</v>
      </c>
      <c r="J25" s="37">
        <f>'[1]вспомогат'!L23</f>
        <v>285405.17999999993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20609204.11</v>
      </c>
      <c r="F26" s="38">
        <f>'[1]вспомогат'!H24</f>
        <v>2754222.219999999</v>
      </c>
      <c r="G26" s="39">
        <f>'[1]вспомогат'!I24</f>
        <v>86.2200600423865</v>
      </c>
      <c r="H26" s="35">
        <f>'[1]вспомогат'!J24</f>
        <v>-440187.7800000012</v>
      </c>
      <c r="I26" s="36">
        <f>'[1]вспомогат'!K24</f>
        <v>112.06018680029004</v>
      </c>
      <c r="J26" s="37">
        <f>'[1]вспомогат'!L24</f>
        <v>2218012.1099999994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65419184.44</v>
      </c>
      <c r="F27" s="38">
        <f>'[1]вспомогат'!H25</f>
        <v>10550740.909999996</v>
      </c>
      <c r="G27" s="39">
        <f>'[1]вспомогат'!I25</f>
        <v>80.11822424921014</v>
      </c>
      <c r="H27" s="35">
        <f>'[1]вспомогат'!J25</f>
        <v>-2618224.0900000036</v>
      </c>
      <c r="I27" s="36">
        <f>'[1]вспомогат'!K25</f>
        <v>106.77178444528535</v>
      </c>
      <c r="J27" s="37">
        <f>'[1]вспомогат'!L25</f>
        <v>4149079.4399999976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4169426.61</v>
      </c>
      <c r="F28" s="38">
        <f>'[1]вспомогат'!H26</f>
        <v>816481.19</v>
      </c>
      <c r="G28" s="39">
        <f>'[1]вспомогат'!I26</f>
        <v>97.46969177857335</v>
      </c>
      <c r="H28" s="35">
        <f>'[1]вспомогат'!J26</f>
        <v>-21195.810000000056</v>
      </c>
      <c r="I28" s="36">
        <f>'[1]вспомогат'!K26</f>
        <v>104.3552824925571</v>
      </c>
      <c r="J28" s="37">
        <f>'[1]вспомогат'!L26</f>
        <v>174011.60999999987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33344113.56</v>
      </c>
      <c r="F29" s="38">
        <f>'[1]вспомогат'!H27</f>
        <v>6758533.389999997</v>
      </c>
      <c r="G29" s="39">
        <f>'[1]вспомогат'!I27</f>
        <v>85.03494725934287</v>
      </c>
      <c r="H29" s="35">
        <f>'[1]вспомогат'!J27</f>
        <v>-1189414.6100000031</v>
      </c>
      <c r="I29" s="36">
        <f>'[1]вспомогат'!K27</f>
        <v>97.78955006197022</v>
      </c>
      <c r="J29" s="37">
        <f>'[1]вспомогат'!L27</f>
        <v>-753715.4400000013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94086.55</v>
      </c>
      <c r="F30" s="38">
        <f>'[1]вспомогат'!H28</f>
        <v>1372.12000000001</v>
      </c>
      <c r="G30" s="39">
        <f>'[1]вспомогат'!I28</f>
        <v>32.28517647058847</v>
      </c>
      <c r="H30" s="35">
        <f>'[1]вспомогат'!J28</f>
        <v>-2877.87999999999</v>
      </c>
      <c r="I30" s="36">
        <f>'[1]вспомогат'!K28</f>
        <v>97.80306652806652</v>
      </c>
      <c r="J30" s="37">
        <f>'[1]вспомогат'!L28</f>
        <v>-2113.449999999997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119210449.13</v>
      </c>
      <c r="F31" s="38">
        <f>'[1]вспомогат'!H29</f>
        <v>16269534.780000001</v>
      </c>
      <c r="G31" s="39">
        <f>'[1]вспомогат'!I29</f>
        <v>103.82084909887692</v>
      </c>
      <c r="H31" s="35">
        <f>'[1]вспомогат'!J29</f>
        <v>598756.7800000012</v>
      </c>
      <c r="I31" s="36">
        <f>'[1]вспомогат'!K29</f>
        <v>110.10703001227762</v>
      </c>
      <c r="J31" s="37">
        <f>'[1]вспомогат'!L29</f>
        <v>10942658.129999995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13694985.72</v>
      </c>
      <c r="F32" s="38">
        <f>'[1]вспомогат'!H30</f>
        <v>3402796.59</v>
      </c>
      <c r="G32" s="39">
        <f>'[1]вспомогат'!I30</f>
        <v>91.74691087237574</v>
      </c>
      <c r="H32" s="35">
        <f>'[1]вспомогат'!J30</f>
        <v>-306098.41000000015</v>
      </c>
      <c r="I32" s="36">
        <f>'[1]вспомогат'!K30</f>
        <v>102.80583826669252</v>
      </c>
      <c r="J32" s="37">
        <f>'[1]вспомогат'!L30</f>
        <v>373771.72000000067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18319200.54</v>
      </c>
      <c r="F33" s="38">
        <f>'[1]вспомогат'!H31</f>
        <v>3338241.5</v>
      </c>
      <c r="G33" s="39">
        <f>'[1]вспомогат'!I31</f>
        <v>69.06615574925875</v>
      </c>
      <c r="H33" s="35">
        <f>'[1]вспомогат'!J31</f>
        <v>-1495155.5</v>
      </c>
      <c r="I33" s="36">
        <f>'[1]вспомогат'!K31</f>
        <v>96.82826825920176</v>
      </c>
      <c r="J33" s="37">
        <f>'[1]вспомогат'!L31</f>
        <v>-600068.4600000009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23548670.98</v>
      </c>
      <c r="F34" s="38">
        <f>'[1]вспомогат'!H32</f>
        <v>3917183.580000002</v>
      </c>
      <c r="G34" s="39">
        <f>'[1]вспомогат'!I32</f>
        <v>65.4313670990358</v>
      </c>
      <c r="H34" s="35">
        <f>'[1]вспомогат'!J32</f>
        <v>-2069522.419999998</v>
      </c>
      <c r="I34" s="36">
        <f>'[1]вспомогат'!K32</f>
        <v>107.22456600171996</v>
      </c>
      <c r="J34" s="37">
        <f>'[1]вспомогат'!L32</f>
        <v>1586659.9800000004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38233883.95</v>
      </c>
      <c r="F35" s="38">
        <f>'[1]вспомогат'!H33</f>
        <v>6938928.060000002</v>
      </c>
      <c r="G35" s="39">
        <f>'[1]вспомогат'!I33</f>
        <v>82.565504966654</v>
      </c>
      <c r="H35" s="35">
        <f>'[1]вспомогат'!J33</f>
        <v>-1465220.9399999976</v>
      </c>
      <c r="I35" s="36">
        <f>'[1]вспомогат'!K33</f>
        <v>102.85027161899285</v>
      </c>
      <c r="J35" s="37">
        <f>'[1]вспомогат'!L33</f>
        <v>1059568.950000003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155345.3</v>
      </c>
      <c r="F36" s="38">
        <f>'[1]вспомогат'!H34</f>
        <v>25641.649999999994</v>
      </c>
      <c r="G36" s="39">
        <f>'[1]вспомогат'!I34</f>
        <v>82.98268608414237</v>
      </c>
      <c r="H36" s="35">
        <f>'[1]вспомогат'!J34</f>
        <v>-5258.350000000006</v>
      </c>
      <c r="I36" s="36">
        <f>'[1]вспомогат'!K34</f>
        <v>71.91912037037036</v>
      </c>
      <c r="J36" s="37">
        <f>'[1]вспомогат'!L34</f>
        <v>-60654.70000000001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3678991.52</v>
      </c>
      <c r="F37" s="38">
        <f>'[1]вспомогат'!H35</f>
        <v>1179587.5899999999</v>
      </c>
      <c r="G37" s="39">
        <f>'[1]вспомогат'!I35</f>
        <v>69.77574575239524</v>
      </c>
      <c r="H37" s="35">
        <f>'[1]вспомогат'!J35</f>
        <v>-510953.41000000015</v>
      </c>
      <c r="I37" s="36">
        <f>'[1]вспомогат'!K35</f>
        <v>91.14166206704513</v>
      </c>
      <c r="J37" s="37">
        <f>'[1]вспомогат'!L35</f>
        <v>-357572.48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671239294.98</v>
      </c>
      <c r="F38" s="41">
        <f>SUM(F18:F37)</f>
        <v>99773638.48</v>
      </c>
      <c r="G38" s="42">
        <f>F38/D38*100</f>
        <v>90.47334502815322</v>
      </c>
      <c r="H38" s="41">
        <f>SUM(H18:H37)</f>
        <v>-10505956.520000001</v>
      </c>
      <c r="I38" s="43">
        <f>E38/C38*100</f>
        <v>109.99156789636405</v>
      </c>
      <c r="J38" s="41">
        <f>SUM(J18:J37)</f>
        <v>60974973.97999998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8522148.34</v>
      </c>
      <c r="F39" s="38">
        <f>'[1]вспомогат'!H36</f>
        <v>1989623.2999999998</v>
      </c>
      <c r="G39" s="39">
        <f>'[1]вспомогат'!I36</f>
        <v>107.20068642981066</v>
      </c>
      <c r="H39" s="35">
        <f>'[1]вспомогат'!J36</f>
        <v>133643.2999999998</v>
      </c>
      <c r="I39" s="36">
        <f>'[1]вспомогат'!K36</f>
        <v>111.31347271874701</v>
      </c>
      <c r="J39" s="37">
        <f>'[1]вспомогат'!L36</f>
        <v>866158.3399999999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24932034.29</v>
      </c>
      <c r="F40" s="38">
        <f>'[1]вспомогат'!H37</f>
        <v>3674113.219999999</v>
      </c>
      <c r="G40" s="39">
        <f>'[1]вспомогат'!I37</f>
        <v>75.63609290889217</v>
      </c>
      <c r="H40" s="35">
        <f>'[1]вспомогат'!J37</f>
        <v>-1183505.7800000012</v>
      </c>
      <c r="I40" s="36">
        <f>'[1]вспомогат'!K37</f>
        <v>95.42826913521331</v>
      </c>
      <c r="J40" s="37">
        <f>'[1]вспомогат'!L37</f>
        <v>-1194431.710000001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12223918.36</v>
      </c>
      <c r="F41" s="38">
        <f>'[1]вспомогат'!H38</f>
        <v>2661207.4799999986</v>
      </c>
      <c r="G41" s="39">
        <f>'[1]вспомогат'!I38</f>
        <v>134.33745299691512</v>
      </c>
      <c r="H41" s="35">
        <f>'[1]вспомогат'!J38</f>
        <v>680220.4799999986</v>
      </c>
      <c r="I41" s="36">
        <f>'[1]вспомогат'!K38</f>
        <v>110.03937156512877</v>
      </c>
      <c r="J41" s="37">
        <f>'[1]вспомогат'!L38</f>
        <v>1115241.3599999994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9227284.7</v>
      </c>
      <c r="F42" s="38">
        <f>'[1]вспомогат'!H39</f>
        <v>1263778.3999999994</v>
      </c>
      <c r="G42" s="39">
        <f>'[1]вспомогат'!I39</f>
        <v>39.42531274372171</v>
      </c>
      <c r="H42" s="35">
        <f>'[1]вспомогат'!J39</f>
        <v>-1941721.6000000006</v>
      </c>
      <c r="I42" s="36">
        <f>'[1]вспомогат'!K39</f>
        <v>83.77865485248847</v>
      </c>
      <c r="J42" s="37">
        <f>'[1]вспомогат'!L39</f>
        <v>-1786600.3000000007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7803540.41</v>
      </c>
      <c r="F43" s="38">
        <f>'[1]вспомогат'!H40</f>
        <v>1088630</v>
      </c>
      <c r="G43" s="39">
        <f>'[1]вспомогат'!I40</f>
        <v>58.5203143646587</v>
      </c>
      <c r="H43" s="35">
        <f>'[1]вспомогат'!J40</f>
        <v>-771630</v>
      </c>
      <c r="I43" s="36">
        <f>'[1]вспомогат'!K40</f>
        <v>88.49186879207835</v>
      </c>
      <c r="J43" s="37">
        <f>'[1]вспомогат'!L40</f>
        <v>-1014829.5899999999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10800810.3</v>
      </c>
      <c r="F44" s="38">
        <f>'[1]вспомогат'!H41</f>
        <v>1756283.25</v>
      </c>
      <c r="G44" s="39">
        <f>'[1]вспомогат'!I41</f>
        <v>62.78550553663833</v>
      </c>
      <c r="H44" s="35">
        <f>'[1]вспомогат'!J41</f>
        <v>-1040991.75</v>
      </c>
      <c r="I44" s="36">
        <f>'[1]вспомогат'!K41</f>
        <v>100.57566214327419</v>
      </c>
      <c r="J44" s="37">
        <f>'[1]вспомогат'!L41</f>
        <v>61820.300000000745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18083022.26</v>
      </c>
      <c r="F45" s="38">
        <f>'[1]вспомогат'!H42</f>
        <v>1773727.2800000012</v>
      </c>
      <c r="G45" s="39">
        <f>'[1]вспомогат'!I42</f>
        <v>73.39001369964475</v>
      </c>
      <c r="H45" s="35">
        <f>'[1]вспомогат'!J42</f>
        <v>-643123.7199999988</v>
      </c>
      <c r="I45" s="36">
        <f>'[1]вспомогат'!K42</f>
        <v>94.93561291223547</v>
      </c>
      <c r="J45" s="37">
        <f>'[1]вспомогат'!L42</f>
        <v>-964647.7399999984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32285158.45</v>
      </c>
      <c r="F46" s="38">
        <f>'[1]вспомогат'!H43</f>
        <v>4269153.539999999</v>
      </c>
      <c r="G46" s="39">
        <f>'[1]вспомогат'!I43</f>
        <v>88.81548741597001</v>
      </c>
      <c r="H46" s="35">
        <f>'[1]вспомогат'!J43</f>
        <v>-537613.4600000009</v>
      </c>
      <c r="I46" s="36">
        <f>'[1]вспомогат'!K43</f>
        <v>103.71051647423108</v>
      </c>
      <c r="J46" s="37">
        <f>'[1]вспомогат'!L43</f>
        <v>1155086.4499999993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15073260.03</v>
      </c>
      <c r="F47" s="38">
        <f>'[1]вспомогат'!H44</f>
        <v>2302413.5699999984</v>
      </c>
      <c r="G47" s="39">
        <f>'[1]вспомогат'!I44</f>
        <v>50.940607327757824</v>
      </c>
      <c r="H47" s="35">
        <f>'[1]вспомогат'!J44</f>
        <v>-2217386.4300000016</v>
      </c>
      <c r="I47" s="36">
        <f>'[1]вспомогат'!K44</f>
        <v>92.01968166488955</v>
      </c>
      <c r="J47" s="37">
        <f>'[1]вспомогат'!L44</f>
        <v>-1307213.9700000007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15520388.67</v>
      </c>
      <c r="F48" s="38">
        <f>'[1]вспомогат'!H45</f>
        <v>2409353.7699999996</v>
      </c>
      <c r="G48" s="39">
        <f>'[1]вспомогат'!I45</f>
        <v>113.01348832998657</v>
      </c>
      <c r="H48" s="35">
        <f>'[1]вспомогат'!J45</f>
        <v>277436.76999999955</v>
      </c>
      <c r="I48" s="36">
        <f>'[1]вспомогат'!K45</f>
        <v>105.37867728085824</v>
      </c>
      <c r="J48" s="37">
        <f>'[1]вспомогат'!L45</f>
        <v>792182.6699999999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6175355.41</v>
      </c>
      <c r="F49" s="38">
        <f>'[1]вспомогат'!H46</f>
        <v>970740.4199999999</v>
      </c>
      <c r="G49" s="39">
        <f>'[1]вспомогат'!I46</f>
        <v>78.74433047393076</v>
      </c>
      <c r="H49" s="35">
        <f>'[1]вспомогат'!J46</f>
        <v>-262034.58000000007</v>
      </c>
      <c r="I49" s="36">
        <f>'[1]вспомогат'!K46</f>
        <v>96.60695855463658</v>
      </c>
      <c r="J49" s="37">
        <f>'[1]вспомогат'!L46</f>
        <v>-216891.58999999985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5294009.4</v>
      </c>
      <c r="F50" s="38">
        <f>'[1]вспомогат'!H47</f>
        <v>1199183.0100000002</v>
      </c>
      <c r="G50" s="39">
        <f>'[1]вспомогат'!I47</f>
        <v>91.0800037368243</v>
      </c>
      <c r="H50" s="35">
        <f>'[1]вспомогат'!J47</f>
        <v>-117442.98999999976</v>
      </c>
      <c r="I50" s="36">
        <f>'[1]вспомогат'!K47</f>
        <v>116.20694105855686</v>
      </c>
      <c r="J50" s="37">
        <f>'[1]вспомогат'!L47</f>
        <v>738335.4000000004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7219399.64</v>
      </c>
      <c r="F51" s="38">
        <f>'[1]вспомогат'!H48</f>
        <v>1167789.54</v>
      </c>
      <c r="G51" s="39">
        <f>'[1]вспомогат'!I48</f>
        <v>29.257385877510224</v>
      </c>
      <c r="H51" s="35">
        <f>'[1]вспомогат'!J48</f>
        <v>-2823645.46</v>
      </c>
      <c r="I51" s="36">
        <f>'[1]вспомогат'!K48</f>
        <v>72.46553926874785</v>
      </c>
      <c r="J51" s="37">
        <f>'[1]вспомогат'!L48</f>
        <v>-2743128.3600000003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12225307.38</v>
      </c>
      <c r="F52" s="38">
        <f>'[1]вспомогат'!H49</f>
        <v>1787669.0600000005</v>
      </c>
      <c r="G52" s="39">
        <f>'[1]вспомогат'!I49</f>
        <v>90.16996048028935</v>
      </c>
      <c r="H52" s="35">
        <f>'[1]вспомогат'!J49</f>
        <v>-194885.93999999948</v>
      </c>
      <c r="I52" s="36">
        <f>'[1]вспомогат'!K49</f>
        <v>96.31229214104367</v>
      </c>
      <c r="J52" s="37">
        <f>'[1]вспомогат'!L49</f>
        <v>-468095.6199999992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5408874.74</v>
      </c>
      <c r="F53" s="38">
        <f>'[1]вспомогат'!H50</f>
        <v>859770.5499999998</v>
      </c>
      <c r="G53" s="39">
        <f>'[1]вспомогат'!I50</f>
        <v>2773.4533870967734</v>
      </c>
      <c r="H53" s="35">
        <f>'[1]вспомогат'!J50</f>
        <v>828770.5499999998</v>
      </c>
      <c r="I53" s="36">
        <f>'[1]вспомогат'!K50</f>
        <v>127.33355478129855</v>
      </c>
      <c r="J53" s="37">
        <f>'[1]вспомогат'!L50</f>
        <v>1161074.7400000002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4854396.41</v>
      </c>
      <c r="F54" s="38">
        <f>'[1]вспомогат'!H51</f>
        <v>641498.1500000004</v>
      </c>
      <c r="G54" s="39">
        <f>'[1]вспомогат'!I51</f>
        <v>75.55036509245087</v>
      </c>
      <c r="H54" s="35">
        <f>'[1]вспомогат'!J51</f>
        <v>-207601.84999999963</v>
      </c>
      <c r="I54" s="36">
        <f>'[1]вспомогат'!K51</f>
        <v>113.74726105653063</v>
      </c>
      <c r="J54" s="37">
        <f>'[1]вспомогат'!L51</f>
        <v>586692.4100000001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33256902.14</v>
      </c>
      <c r="F55" s="38">
        <f>'[1]вспомогат'!H52</f>
        <v>3868286.6999999993</v>
      </c>
      <c r="G55" s="39">
        <f>'[1]вспомогат'!I52</f>
        <v>87.62957591606667</v>
      </c>
      <c r="H55" s="35">
        <f>'[1]вспомогат'!J52</f>
        <v>-546075.3000000007</v>
      </c>
      <c r="I55" s="36">
        <f>'[1]вспомогат'!K52</f>
        <v>108.70030968092573</v>
      </c>
      <c r="J55" s="37">
        <f>'[1]вспомогат'!L52</f>
        <v>2661863.1400000006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45043130.54</v>
      </c>
      <c r="F56" s="38">
        <f>'[1]вспомогат'!H53</f>
        <v>6044949.589999996</v>
      </c>
      <c r="G56" s="39">
        <f>'[1]вспомогат'!I53</f>
        <v>87.07328462758389</v>
      </c>
      <c r="H56" s="35">
        <f>'[1]вспомогат'!J53</f>
        <v>-897420.4100000039</v>
      </c>
      <c r="I56" s="36">
        <f>'[1]вспомогат'!K53</f>
        <v>101.46909226120817</v>
      </c>
      <c r="J56" s="37">
        <f>'[1]вспомогат'!L53</f>
        <v>652144.5399999991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16993579.37</v>
      </c>
      <c r="F57" s="38">
        <f>'[1]вспомогат'!H54</f>
        <v>2558694.200000001</v>
      </c>
      <c r="G57" s="39">
        <f>'[1]вспомогат'!I54</f>
        <v>51.528399387788006</v>
      </c>
      <c r="H57" s="35">
        <f>'[1]вспомогат'!J54</f>
        <v>-2406905.799999999</v>
      </c>
      <c r="I57" s="36">
        <f>'[1]вспомогат'!K54</f>
        <v>84.60789027687191</v>
      </c>
      <c r="J57" s="37">
        <f>'[1]вспомогат'!L54</f>
        <v>-3091520.629999999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34723141.86</v>
      </c>
      <c r="F58" s="38">
        <f>'[1]вспомогат'!H55</f>
        <v>4948270.98</v>
      </c>
      <c r="G58" s="39">
        <f>'[1]вспомогат'!I55</f>
        <v>60.247050272119615</v>
      </c>
      <c r="H58" s="35">
        <f>'[1]вспомогат'!J55</f>
        <v>-3265029.0199999996</v>
      </c>
      <c r="I58" s="36">
        <f>'[1]вспомогат'!K55</f>
        <v>103.3712958050889</v>
      </c>
      <c r="J58" s="37">
        <f>'[1]вспомогат'!L55</f>
        <v>1132441.8599999994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41838297.94</v>
      </c>
      <c r="F59" s="38">
        <f>'[1]вспомогат'!H56</f>
        <v>5539975.619999997</v>
      </c>
      <c r="G59" s="39">
        <f>'[1]вспомогат'!I56</f>
        <v>59.809188631885746</v>
      </c>
      <c r="H59" s="35">
        <f>'[1]вспомогат'!J56</f>
        <v>-3722774.3800000027</v>
      </c>
      <c r="I59" s="36">
        <f>'[1]вспомогат'!K56</f>
        <v>91.8119620228859</v>
      </c>
      <c r="J59" s="37">
        <f>'[1]вспомогат'!L56</f>
        <v>-3731252.0600000024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7220428.74</v>
      </c>
      <c r="F60" s="38">
        <f>'[1]вспомогат'!H57</f>
        <v>992741.1000000006</v>
      </c>
      <c r="G60" s="39">
        <f>'[1]вспомогат'!I57</f>
        <v>104.14606281865682</v>
      </c>
      <c r="H60" s="35">
        <f>'[1]вспомогат'!J57</f>
        <v>39521.10000000056</v>
      </c>
      <c r="I60" s="36">
        <f>'[1]вспомогат'!K57</f>
        <v>104.97798341126492</v>
      </c>
      <c r="J60" s="37">
        <f>'[1]вспомогат'!L57</f>
        <v>342387.7400000002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33113392.25</v>
      </c>
      <c r="F61" s="38">
        <f>'[1]вспомогат'!H58</f>
        <v>3721792.0500000007</v>
      </c>
      <c r="G61" s="39">
        <f>'[1]вспомогат'!I58</f>
        <v>57.8102492332569</v>
      </c>
      <c r="H61" s="35">
        <f>'[1]вспомогат'!J58</f>
        <v>-2716152.9499999993</v>
      </c>
      <c r="I61" s="36">
        <f>'[1]вспомогат'!K58</f>
        <v>93.13111331804144</v>
      </c>
      <c r="J61" s="37">
        <f>'[1]вспомогат'!L58</f>
        <v>-2442278.75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10172524</v>
      </c>
      <c r="D62" s="38">
        <f>'[1]вспомогат'!D59</f>
        <v>3768427</v>
      </c>
      <c r="E62" s="33">
        <f>'[1]вспомогат'!G59</f>
        <v>11468814.01</v>
      </c>
      <c r="F62" s="38">
        <f>'[1]вспомогат'!H59</f>
        <v>1368871.08</v>
      </c>
      <c r="G62" s="39">
        <f>'[1]вспомогат'!I59</f>
        <v>36.32473390090879</v>
      </c>
      <c r="H62" s="35">
        <f>'[1]вспомогат'!J59</f>
        <v>-2399555.92</v>
      </c>
      <c r="I62" s="36">
        <f>'[1]вспомогат'!K59</f>
        <v>112.74305187188548</v>
      </c>
      <c r="J62" s="37">
        <f>'[1]вспомогат'!L59</f>
        <v>1296290.0099999998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7199918.06</v>
      </c>
      <c r="F63" s="38">
        <f>'[1]вспомогат'!H60</f>
        <v>1129115.8499999996</v>
      </c>
      <c r="G63" s="39">
        <f>'[1]вспомогат'!I60</f>
        <v>76.51147859355294</v>
      </c>
      <c r="H63" s="35">
        <f>'[1]вспомогат'!J60</f>
        <v>-346631.1500000004</v>
      </c>
      <c r="I63" s="36">
        <f>'[1]вспомогат'!K60</f>
        <v>95.4880464183286</v>
      </c>
      <c r="J63" s="37">
        <f>'[1]вспомогат'!L60</f>
        <v>-340206.9400000004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5077600</v>
      </c>
      <c r="F64" s="38">
        <f>'[1]вспомогат'!H61</f>
        <v>1133480.13</v>
      </c>
      <c r="G64" s="39">
        <f>'[1]вспомогат'!I61</f>
        <v>50.155319610255134</v>
      </c>
      <c r="H64" s="35">
        <f>'[1]вспомогат'!J61</f>
        <v>-1126459.87</v>
      </c>
      <c r="I64" s="36">
        <f>'[1]вспомогат'!K61</f>
        <v>89.2733442340489</v>
      </c>
      <c r="J64" s="37">
        <f>'[1]вспомогат'!L61</f>
        <v>-610100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4993968.24</v>
      </c>
      <c r="F65" s="38">
        <f>'[1]вспомогат'!H62</f>
        <v>1316926.83</v>
      </c>
      <c r="G65" s="39">
        <f>'[1]вспомогат'!I62</f>
        <v>51.27371171048405</v>
      </c>
      <c r="H65" s="35">
        <f>'[1]вспомогат'!J62</f>
        <v>-1251498.17</v>
      </c>
      <c r="I65" s="36">
        <f>'[1]вспомогат'!K62</f>
        <v>84.56391041993513</v>
      </c>
      <c r="J65" s="37">
        <f>'[1]вспомогат'!L62</f>
        <v>-911586.7599999998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3796450.35</v>
      </c>
      <c r="F66" s="38">
        <f>'[1]вспомогат'!H63</f>
        <v>651175.27</v>
      </c>
      <c r="G66" s="39">
        <f>'[1]вспомогат'!I63</f>
        <v>112.01300274022559</v>
      </c>
      <c r="H66" s="35">
        <f>'[1]вспомогат'!J63</f>
        <v>69836.27000000002</v>
      </c>
      <c r="I66" s="36">
        <f>'[1]вспомогат'!K63</f>
        <v>108.26186882419486</v>
      </c>
      <c r="J66" s="37">
        <f>'[1]вспомогат'!L63</f>
        <v>289721.3500000001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8014998.99</v>
      </c>
      <c r="F67" s="38">
        <f>'[1]вспомогат'!H64</f>
        <v>1034708.3200000003</v>
      </c>
      <c r="G67" s="39">
        <f>'[1]вспомогат'!I64</f>
        <v>70.51688247962274</v>
      </c>
      <c r="H67" s="35">
        <f>'[1]вспомогат'!J64</f>
        <v>-432611.6799999997</v>
      </c>
      <c r="I67" s="36">
        <f>'[1]вспомогат'!K64</f>
        <v>106.89743966262284</v>
      </c>
      <c r="J67" s="37">
        <f>'[1]вспомогат'!L64</f>
        <v>517158.9900000002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5519511.16</v>
      </c>
      <c r="F68" s="38">
        <f>'[1]вспомогат'!H65</f>
        <v>1109511.9699999997</v>
      </c>
      <c r="G68" s="39">
        <f>'[1]вспомогат'!I65</f>
        <v>57.61382020943267</v>
      </c>
      <c r="H68" s="35">
        <f>'[1]вспомогат'!J65</f>
        <v>-816262.0300000003</v>
      </c>
      <c r="I68" s="36">
        <f>'[1]вспомогат'!K65</f>
        <v>92.08048012879063</v>
      </c>
      <c r="J68" s="37">
        <f>'[1]вспомогат'!L65</f>
        <v>-474713.83999999985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18367761.48</v>
      </c>
      <c r="F69" s="38">
        <f>'[1]вспомогат'!H66</f>
        <v>2349849.9000000004</v>
      </c>
      <c r="G69" s="39">
        <f>'[1]вспомогат'!I66</f>
        <v>79.03912888607246</v>
      </c>
      <c r="H69" s="35">
        <f>'[1]вспомогат'!J66</f>
        <v>-623171.0999999996</v>
      </c>
      <c r="I69" s="36">
        <f>'[1]вспомогат'!K66</f>
        <v>110.64041428530382</v>
      </c>
      <c r="J69" s="37">
        <f>'[1]вспомогат'!L66</f>
        <v>1766448.4800000004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35329485.77</v>
      </c>
      <c r="F70" s="38">
        <f>'[1]вспомогат'!H67</f>
        <v>7165021.060000002</v>
      </c>
      <c r="G70" s="39">
        <f>'[1]вспомогат'!I67</f>
        <v>104.6851325924989</v>
      </c>
      <c r="H70" s="35">
        <f>'[1]вспомогат'!J67</f>
        <v>320667.0600000024</v>
      </c>
      <c r="I70" s="36">
        <f>'[1]вспомогат'!K67</f>
        <v>108.36651275105633</v>
      </c>
      <c r="J70" s="37">
        <f>'[1]вспомогат'!L67</f>
        <v>2727637.7700000033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44326726.57</v>
      </c>
      <c r="F71" s="38">
        <f>'[1]вспомогат'!H68</f>
        <v>9257488.759999998</v>
      </c>
      <c r="G71" s="39">
        <f>'[1]вспомогат'!I68</f>
        <v>66.76359456639236</v>
      </c>
      <c r="H71" s="35">
        <f>'[1]вспомогат'!J68</f>
        <v>-4608584.240000002</v>
      </c>
      <c r="I71" s="36">
        <f>'[1]вспомогат'!K68</f>
        <v>95.06374195431773</v>
      </c>
      <c r="J71" s="37">
        <f>'[1]вспомогат'!L68</f>
        <v>-2301699.4299999997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8190218.8</v>
      </c>
      <c r="F72" s="38">
        <f>'[1]вспомогат'!H69</f>
        <v>1194999.5300000003</v>
      </c>
      <c r="G72" s="39">
        <f>'[1]вспомогат'!I69</f>
        <v>101.63289079775475</v>
      </c>
      <c r="H72" s="35">
        <f>'[1]вспомогат'!J69</f>
        <v>19199.53000000026</v>
      </c>
      <c r="I72" s="36">
        <f>'[1]вспомогат'!K69</f>
        <v>106.25566843927696</v>
      </c>
      <c r="J72" s="37">
        <f>'[1]вспомогат'!L69</f>
        <v>482188.7999999998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4993924.78</v>
      </c>
      <c r="F73" s="38">
        <f>'[1]вспомогат'!H70</f>
        <v>651164.5200000005</v>
      </c>
      <c r="G73" s="39">
        <f>'[1]вспомогат'!I70</f>
        <v>84.04617112175232</v>
      </c>
      <c r="H73" s="35">
        <f>'[1]вспомогат'!J70</f>
        <v>-123605.47999999952</v>
      </c>
      <c r="I73" s="36">
        <f>'[1]вспомогат'!K70</f>
        <v>120.7895892995356</v>
      </c>
      <c r="J73" s="37">
        <f>'[1]вспомогат'!L70</f>
        <v>859524.7800000003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2920525.66</v>
      </c>
      <c r="F74" s="38">
        <f>'[1]вспомогат'!H71</f>
        <v>652060.19</v>
      </c>
      <c r="G74" s="39">
        <f>'[1]вспомогат'!I71</f>
        <v>68.85069963592744</v>
      </c>
      <c r="H74" s="35">
        <f>'[1]вспомогат'!J71</f>
        <v>-295003.81000000006</v>
      </c>
      <c r="I74" s="36">
        <f>'[1]вспомогат'!K71</f>
        <v>116.49646724226305</v>
      </c>
      <c r="J74" s="37">
        <f>'[1]вспомогат'!L71</f>
        <v>413560.66000000015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27436055.14</v>
      </c>
      <c r="F75" s="38">
        <f>'[1]вспомогат'!H72</f>
        <v>4960742.670000002</v>
      </c>
      <c r="G75" s="39">
        <f>'[1]вспомогат'!I72</f>
        <v>75.13368188527019</v>
      </c>
      <c r="H75" s="35">
        <f>'[1]вспомогат'!J72</f>
        <v>-1641812.3299999982</v>
      </c>
      <c r="I75" s="36">
        <f>'[1]вспомогат'!K72</f>
        <v>116.70363652581682</v>
      </c>
      <c r="J75" s="37">
        <f>'[1]вспомогат'!L72</f>
        <v>3926886.1400000006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12889459.95</v>
      </c>
      <c r="F76" s="38">
        <f>'[1]вспомогат'!H73</f>
        <v>1907308.6999999993</v>
      </c>
      <c r="G76" s="39">
        <f>'[1]вспомогат'!I73</f>
        <v>102.48149372019608</v>
      </c>
      <c r="H76" s="35">
        <f>'[1]вспомогат'!J73</f>
        <v>46183.699999999255</v>
      </c>
      <c r="I76" s="36">
        <f>'[1]вспомогат'!K73</f>
        <v>102.8598055477195</v>
      </c>
      <c r="J76" s="37">
        <f>'[1]вспомогат'!L73</f>
        <v>358364.94999999925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4293430</v>
      </c>
      <c r="D77" s="38">
        <f>'[1]вспомогат'!D74</f>
        <v>794020</v>
      </c>
      <c r="E77" s="33">
        <f>'[1]вспомогат'!G74</f>
        <v>4852996.84</v>
      </c>
      <c r="F77" s="38">
        <f>'[1]вспомогат'!H74</f>
        <v>849103.7399999998</v>
      </c>
      <c r="G77" s="39">
        <f>'[1]вспомогат'!I74</f>
        <v>106.93732399687663</v>
      </c>
      <c r="H77" s="35">
        <f>'[1]вспомогат'!J74</f>
        <v>55083.73999999976</v>
      </c>
      <c r="I77" s="36">
        <f>'[1]вспомогат'!K74</f>
        <v>113.03309568340465</v>
      </c>
      <c r="J77" s="37">
        <f>'[1]вспомогат'!L74</f>
        <v>559566.8399999999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3370212.71</v>
      </c>
      <c r="F78" s="38">
        <f>'[1]вспомогат'!H75</f>
        <v>606626.75</v>
      </c>
      <c r="G78" s="39">
        <f>'[1]вспомогат'!I75</f>
        <v>48.29342494827355</v>
      </c>
      <c r="H78" s="35">
        <f>'[1]вспомогат'!J75</f>
        <v>-649500.25</v>
      </c>
      <c r="I78" s="36">
        <f>'[1]вспомогат'!K75</f>
        <v>74.95829645892222</v>
      </c>
      <c r="J78" s="37">
        <f>'[1]вспомогат'!L75</f>
        <v>-1125904.29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4904747.95</v>
      </c>
      <c r="F79" s="38">
        <f>'[1]вспомогат'!H76</f>
        <v>560286.8200000003</v>
      </c>
      <c r="G79" s="39">
        <f>'[1]вспомогат'!I76</f>
        <v>50.41973822154433</v>
      </c>
      <c r="H79" s="35">
        <f>'[1]вспомогат'!J76</f>
        <v>-550958.1799999997</v>
      </c>
      <c r="I79" s="36">
        <f>'[1]вспомогат'!K76</f>
        <v>151.53414034172783</v>
      </c>
      <c r="J79" s="37">
        <f>'[1]вспомогат'!L76</f>
        <v>1668019.9500000002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7419983.03</v>
      </c>
      <c r="F80" s="38">
        <f>'[1]вспомогат'!H77</f>
        <v>2079494.9900000002</v>
      </c>
      <c r="G80" s="39">
        <f>'[1]вспомогат'!I77</f>
        <v>101.74147329053609</v>
      </c>
      <c r="H80" s="35">
        <f>'[1]вспомогат'!J77</f>
        <v>35593.99000000022</v>
      </c>
      <c r="I80" s="36">
        <f>'[1]вспомогат'!K77</f>
        <v>102.12077295417355</v>
      </c>
      <c r="J80" s="37">
        <f>'[1]вспомогат'!L77</f>
        <v>154093.03000000026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6641784.4</v>
      </c>
      <c r="F81" s="38">
        <f>'[1]вспомогат'!H78</f>
        <v>1036540.7800000003</v>
      </c>
      <c r="G81" s="39">
        <f>'[1]вспомогат'!I78</f>
        <v>60.78359253549384</v>
      </c>
      <c r="H81" s="35">
        <f>'[1]вспомогат'!J78</f>
        <v>-668756.2199999997</v>
      </c>
      <c r="I81" s="36">
        <f>'[1]вспомогат'!K78</f>
        <v>106.42058710756537</v>
      </c>
      <c r="J81" s="37">
        <f>'[1]вспомогат'!L78</f>
        <v>400713.4000000004</v>
      </c>
    </row>
    <row r="82" spans="1:10" ht="15" customHeight="1">
      <c r="A82" s="51" t="s">
        <v>84</v>
      </c>
      <c r="B82" s="41">
        <f>SUM(B39:B81)</f>
        <v>1221457403</v>
      </c>
      <c r="C82" s="41">
        <f>SUM(C39:C81)</f>
        <v>633592423</v>
      </c>
      <c r="D82" s="41">
        <f>SUM(D39:D81)</f>
        <v>137028318</v>
      </c>
      <c r="E82" s="41">
        <f>SUM(E39:E81)</f>
        <v>635552925.5200001</v>
      </c>
      <c r="F82" s="41">
        <f>SUM(F39:F81)</f>
        <v>98504122.63999997</v>
      </c>
      <c r="G82" s="42">
        <f>F82/D82*100</f>
        <v>71.88596056473521</v>
      </c>
      <c r="H82" s="41">
        <f>SUM(H39:H81)</f>
        <v>-38524195.35999999</v>
      </c>
      <c r="I82" s="43">
        <f>E82/C82*100</f>
        <v>100.3094264465344</v>
      </c>
      <c r="J82" s="41">
        <f>SUM(J39:J81)</f>
        <v>1960502.5200000023</v>
      </c>
    </row>
    <row r="83" spans="1:10" ht="15.75" customHeight="1">
      <c r="A83" s="54" t="s">
        <v>85</v>
      </c>
      <c r="B83" s="55">
        <f>'[1]вспомогат'!B79</f>
        <v>12005027329</v>
      </c>
      <c r="C83" s="55">
        <f>'[1]вспомогат'!C79</f>
        <v>6549481402</v>
      </c>
      <c r="D83" s="55">
        <f>'[1]вспомогат'!D79</f>
        <v>1006342374</v>
      </c>
      <c r="E83" s="55">
        <f>'[1]вспомогат'!G79</f>
        <v>6674538535.249997</v>
      </c>
      <c r="F83" s="55">
        <f>'[1]вспомогат'!H79</f>
        <v>806238679.3900006</v>
      </c>
      <c r="G83" s="56">
        <f>'[1]вспомогат'!I79</f>
        <v>80.11574392772222</v>
      </c>
      <c r="H83" s="55">
        <f>'[1]вспомогат'!J79</f>
        <v>-200103694.60999963</v>
      </c>
      <c r="I83" s="56">
        <f>'[1]вспомогат'!K79</f>
        <v>101.90942038879305</v>
      </c>
      <c r="J83" s="55">
        <f>'[1]вспомогат'!L79</f>
        <v>125057133.2500001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25.07.2019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2019-07-26T07:12:08Z</dcterms:created>
  <dcterms:modified xsi:type="dcterms:W3CDTF">2019-07-26T07:12:34Z</dcterms:modified>
  <cp:category/>
  <cp:version/>
  <cp:contentType/>
  <cp:contentStatus/>
</cp:coreProperties>
</file>