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<sst xmlns="http://schemas.openxmlformats.org/spreadsheetml/2006/main" count="91" uniqueCount="86">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</sst>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22.07.2019</v>
          </cell>
        </row>
        <row r="6">
          <cell r="G6" t="str">
            <v>Фактично надійшло на 22.07.2019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1143752802.2</v>
          </cell>
          <cell r="H10">
            <v>104731339.29000008</v>
          </cell>
          <cell r="I10">
            <v>67.9237728283998</v>
          </cell>
          <cell r="J10">
            <v>-49458180.70999992</v>
          </cell>
          <cell r="K10">
            <v>96.35545450611214</v>
          </cell>
          <cell r="L10">
            <v>-43261267.79999995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3088642154.25</v>
          </cell>
          <cell r="H11">
            <v>298250589.34000015</v>
          </cell>
          <cell r="I11">
            <v>65.09818496796939</v>
          </cell>
          <cell r="J11">
            <v>-159904410.65999985</v>
          </cell>
          <cell r="K11">
            <v>99.72352990034562</v>
          </cell>
          <cell r="L11">
            <v>-8562845.75</v>
          </cell>
        </row>
        <row r="12">
          <cell r="B12">
            <v>458575300</v>
          </cell>
          <cell r="C12">
            <v>249477780</v>
          </cell>
          <cell r="D12">
            <v>40829147</v>
          </cell>
          <cell r="G12">
            <v>248152671.33</v>
          </cell>
          <cell r="H12">
            <v>25251108.060000002</v>
          </cell>
          <cell r="I12">
            <v>61.845788891940366</v>
          </cell>
          <cell r="J12">
            <v>-15578038.939999998</v>
          </cell>
          <cell r="K12">
            <v>99.4688470171572</v>
          </cell>
          <cell r="L12">
            <v>-1325108.669999987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390322898.93</v>
          </cell>
          <cell r="H13">
            <v>37173774.78000003</v>
          </cell>
          <cell r="I13">
            <v>80.1415530368948</v>
          </cell>
          <cell r="J13">
            <v>-9211369.219999969</v>
          </cell>
          <cell r="K13">
            <v>104.16924510588328</v>
          </cell>
          <cell r="L13">
            <v>15622190.930000007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342889226.01</v>
          </cell>
          <cell r="H14">
            <v>36529199.26999998</v>
          </cell>
          <cell r="I14">
            <v>68.00558367308942</v>
          </cell>
          <cell r="J14">
            <v>-17185800.73000002</v>
          </cell>
          <cell r="K14">
            <v>99.28242408738518</v>
          </cell>
          <cell r="L14">
            <v>-2478273.9900000095</v>
          </cell>
        </row>
        <row r="15">
          <cell r="B15">
            <v>87082700</v>
          </cell>
          <cell r="C15">
            <v>51859600</v>
          </cell>
          <cell r="D15">
            <v>5760650</v>
          </cell>
          <cell r="G15">
            <v>53743054.59</v>
          </cell>
          <cell r="H15">
            <v>5781400.090000004</v>
          </cell>
          <cell r="I15">
            <v>100.36020397003817</v>
          </cell>
          <cell r="J15">
            <v>20750.090000003576</v>
          </cell>
          <cell r="K15">
            <v>103.631834009518</v>
          </cell>
          <cell r="L15">
            <v>1883454.5900000036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15493284.51</v>
          </cell>
          <cell r="H16">
            <v>1464968.0199999996</v>
          </cell>
          <cell r="I16">
            <v>43.036005912953144</v>
          </cell>
          <cell r="J16">
            <v>-1939083.9800000004</v>
          </cell>
          <cell r="K16">
            <v>93.56855578109648</v>
          </cell>
          <cell r="L16">
            <v>-1064932.4900000002</v>
          </cell>
        </row>
        <row r="17">
          <cell r="B17">
            <v>292466231</v>
          </cell>
          <cell r="C17">
            <v>151821767</v>
          </cell>
          <cell r="D17">
            <v>19227301</v>
          </cell>
          <cell r="G17">
            <v>181837041.32</v>
          </cell>
          <cell r="H17">
            <v>21174707.199999988</v>
          </cell>
          <cell r="I17">
            <v>110.12833886565767</v>
          </cell>
          <cell r="J17">
            <v>1947406.199999988</v>
          </cell>
          <cell r="K17">
            <v>119.7700731015731</v>
          </cell>
          <cell r="L17">
            <v>30015274.319999993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52865.44</v>
          </cell>
          <cell r="H18">
            <v>6318.4000000000015</v>
          </cell>
          <cell r="I18">
            <v>68.67826086956524</v>
          </cell>
          <cell r="J18">
            <v>-2881.5999999999985</v>
          </cell>
          <cell r="K18">
            <v>76.8393023255814</v>
          </cell>
          <cell r="L18">
            <v>-15934.559999999998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2425104.6</v>
          </cell>
          <cell r="H19">
            <v>348567.81000000006</v>
          </cell>
          <cell r="I19">
            <v>35.51856286326842</v>
          </cell>
          <cell r="J19">
            <v>-632800.19</v>
          </cell>
          <cell r="K19">
            <v>91.78985911526719</v>
          </cell>
          <cell r="L19">
            <v>-216913.3999999999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69473497.37</v>
          </cell>
          <cell r="H20">
            <v>7921138.730000004</v>
          </cell>
          <cell r="I20">
            <v>62.79023411365938</v>
          </cell>
          <cell r="J20">
            <v>-4694101.269999996</v>
          </cell>
          <cell r="K20">
            <v>106.69920780555951</v>
          </cell>
          <cell r="L20">
            <v>4361957.370000005</v>
          </cell>
        </row>
        <row r="21">
          <cell r="B21">
            <v>33702550</v>
          </cell>
          <cell r="C21">
            <v>15946360</v>
          </cell>
          <cell r="D21">
            <v>3190730</v>
          </cell>
          <cell r="G21">
            <v>19200649.87</v>
          </cell>
          <cell r="H21">
            <v>2902848.16</v>
          </cell>
          <cell r="I21">
            <v>90.97755560639729</v>
          </cell>
          <cell r="J21">
            <v>-287881.83999999985</v>
          </cell>
          <cell r="K21">
            <v>120.40772859762355</v>
          </cell>
          <cell r="L21">
            <v>3254289.870000001</v>
          </cell>
        </row>
        <row r="22">
          <cell r="B22">
            <v>60635755</v>
          </cell>
          <cell r="C22">
            <v>34711754</v>
          </cell>
          <cell r="D22">
            <v>4904638</v>
          </cell>
          <cell r="G22">
            <v>33683373.49</v>
          </cell>
          <cell r="H22">
            <v>2895142.1800000034</v>
          </cell>
          <cell r="I22">
            <v>59.028661850273224</v>
          </cell>
          <cell r="J22">
            <v>-2009495.8199999966</v>
          </cell>
          <cell r="K22">
            <v>97.03737094357146</v>
          </cell>
          <cell r="L22">
            <v>-1028380.5099999979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1870583</v>
          </cell>
          <cell r="H23">
            <v>381331.42999999993</v>
          </cell>
          <cell r="I23">
            <v>81.40280286049737</v>
          </cell>
          <cell r="J23">
            <v>-87118.57000000007</v>
          </cell>
          <cell r="K23">
            <v>112.96063914587309</v>
          </cell>
          <cell r="L23">
            <v>214623</v>
          </cell>
        </row>
        <row r="24">
          <cell r="B24">
            <v>40104374</v>
          </cell>
          <cell r="C24">
            <v>18391192</v>
          </cell>
          <cell r="D24">
            <v>3194410</v>
          </cell>
          <cell r="G24">
            <v>20072268.81</v>
          </cell>
          <cell r="H24">
            <v>2217286.919999998</v>
          </cell>
          <cell r="I24">
            <v>69.41146941062662</v>
          </cell>
          <cell r="J24">
            <v>-977123.0800000019</v>
          </cell>
          <cell r="K24">
            <v>109.14066260631718</v>
          </cell>
          <cell r="L24">
            <v>1681076.8099999987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63416582.72</v>
          </cell>
          <cell r="H25">
            <v>8548139.189999998</v>
          </cell>
          <cell r="I25">
            <v>64.91124541678103</v>
          </cell>
          <cell r="J25">
            <v>-4620825.810000002</v>
          </cell>
          <cell r="K25">
            <v>103.50330347891521</v>
          </cell>
          <cell r="L25">
            <v>2146477.719999999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3951515.63</v>
          </cell>
          <cell r="H26">
            <v>598570.21</v>
          </cell>
          <cell r="I26">
            <v>71.45596811181397</v>
          </cell>
          <cell r="J26">
            <v>-239106.79000000004</v>
          </cell>
          <cell r="K26">
            <v>98.90125631505113</v>
          </cell>
          <cell r="L26">
            <v>-43899.37000000011</v>
          </cell>
        </row>
        <row r="27">
          <cell r="B27">
            <v>67316188</v>
          </cell>
          <cell r="C27">
            <v>34097829</v>
          </cell>
          <cell r="D27">
            <v>7947948</v>
          </cell>
          <cell r="G27">
            <v>32403831.22</v>
          </cell>
          <cell r="H27">
            <v>5818251.049999997</v>
          </cell>
          <cell r="I27">
            <v>73.20444283228824</v>
          </cell>
          <cell r="J27">
            <v>-2129696.950000003</v>
          </cell>
          <cell r="K27">
            <v>95.0319482803436</v>
          </cell>
          <cell r="L27">
            <v>-1693997.7800000012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93000.93</v>
          </cell>
          <cell r="H28">
            <v>286.5</v>
          </cell>
          <cell r="I28">
            <v>6.741176470588235</v>
          </cell>
          <cell r="J28">
            <v>-3963.5</v>
          </cell>
          <cell r="K28">
            <v>96.6745634095634</v>
          </cell>
          <cell r="L28">
            <v>-3199.070000000007</v>
          </cell>
        </row>
        <row r="29">
          <cell r="B29">
            <v>195538252</v>
          </cell>
          <cell r="C29">
            <v>108267791</v>
          </cell>
          <cell r="D29">
            <v>15670778</v>
          </cell>
          <cell r="G29">
            <v>116779586.04</v>
          </cell>
          <cell r="H29">
            <v>13838671.690000013</v>
          </cell>
          <cell r="I29">
            <v>88.30877248085585</v>
          </cell>
          <cell r="J29">
            <v>-1832106.3099999875</v>
          </cell>
          <cell r="K29">
            <v>107.8617980115619</v>
          </cell>
          <cell r="L29">
            <v>8511795.040000007</v>
          </cell>
        </row>
        <row r="30">
          <cell r="B30">
            <v>25793163</v>
          </cell>
          <cell r="C30">
            <v>13321214</v>
          </cell>
          <cell r="D30">
            <v>3708895</v>
          </cell>
          <cell r="G30">
            <v>13013859.32</v>
          </cell>
          <cell r="H30">
            <v>2721670.1899999995</v>
          </cell>
          <cell r="I30">
            <v>73.38223891482502</v>
          </cell>
          <cell r="J30">
            <v>-987224.8100000005</v>
          </cell>
          <cell r="K30">
            <v>97.69274271849397</v>
          </cell>
          <cell r="L30">
            <v>-307354.6799999997</v>
          </cell>
        </row>
        <row r="31">
          <cell r="B31">
            <v>40274109</v>
          </cell>
          <cell r="C31">
            <v>18919269</v>
          </cell>
          <cell r="D31">
            <v>4833397</v>
          </cell>
          <cell r="G31">
            <v>17751048</v>
          </cell>
          <cell r="H31">
            <v>2770088.960000001</v>
          </cell>
          <cell r="I31">
            <v>57.31143044943341</v>
          </cell>
          <cell r="J31">
            <v>-2063308.039999999</v>
          </cell>
          <cell r="K31">
            <v>93.82523183110298</v>
          </cell>
          <cell r="L31">
            <v>-1168221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22969591.36</v>
          </cell>
          <cell r="H32">
            <v>3338103.960000001</v>
          </cell>
          <cell r="I32">
            <v>55.75860849021149</v>
          </cell>
          <cell r="J32">
            <v>-2648602.039999999</v>
          </cell>
          <cell r="K32">
            <v>104.5878328719533</v>
          </cell>
          <cell r="L32">
            <v>1007580.3599999994</v>
          </cell>
        </row>
        <row r="33">
          <cell r="B33">
            <v>76899996</v>
          </cell>
          <cell r="C33">
            <v>37174315</v>
          </cell>
          <cell r="D33">
            <v>8404149</v>
          </cell>
          <cell r="G33">
            <v>36344419.11</v>
          </cell>
          <cell r="H33">
            <v>5049463.219999999</v>
          </cell>
          <cell r="I33">
            <v>60.08298068013785</v>
          </cell>
          <cell r="J33">
            <v>-3354685.780000001</v>
          </cell>
          <cell r="K33">
            <v>97.76755566309696</v>
          </cell>
          <cell r="L33">
            <v>-829895.8900000006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151832.7</v>
          </cell>
          <cell r="H34">
            <v>22129.050000000017</v>
          </cell>
          <cell r="I34">
            <v>71.61504854368937</v>
          </cell>
          <cell r="J34">
            <v>-8770.949999999983</v>
          </cell>
          <cell r="K34">
            <v>70.29291666666667</v>
          </cell>
          <cell r="L34">
            <v>-64167.29999999999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3326940.57</v>
          </cell>
          <cell r="H35">
            <v>827536.6399999997</v>
          </cell>
          <cell r="I35">
            <v>48.95099497734747</v>
          </cell>
          <cell r="J35">
            <v>-863004.3600000003</v>
          </cell>
          <cell r="K35">
            <v>82.42011200615175</v>
          </cell>
          <cell r="L35">
            <v>-709623.4300000002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8219119.04</v>
          </cell>
          <cell r="H36">
            <v>1686594</v>
          </cell>
          <cell r="I36">
            <v>90.8735007920344</v>
          </cell>
          <cell r="J36">
            <v>-169386</v>
          </cell>
          <cell r="K36">
            <v>107.35540459169879</v>
          </cell>
          <cell r="L36">
            <v>563129.04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24736941.78</v>
          </cell>
          <cell r="H37">
            <v>3479020.710000001</v>
          </cell>
          <cell r="I37">
            <v>71.61987611626192</v>
          </cell>
          <cell r="J37">
            <v>-1378598.289999999</v>
          </cell>
          <cell r="K37">
            <v>94.68154544897118</v>
          </cell>
          <cell r="L37">
            <v>-1389524.2199999988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11022740.45</v>
          </cell>
          <cell r="H38">
            <v>1460029.5699999984</v>
          </cell>
          <cell r="I38">
            <v>73.7021277777188</v>
          </cell>
          <cell r="J38">
            <v>-520957.43000000156</v>
          </cell>
          <cell r="K38">
            <v>99.22640157779364</v>
          </cell>
          <cell r="L38">
            <v>-85936.55000000075</v>
          </cell>
        </row>
        <row r="39">
          <cell r="B39">
            <v>22000000</v>
          </cell>
          <cell r="C39">
            <v>11013885</v>
          </cell>
          <cell r="D39">
            <v>3205500</v>
          </cell>
          <cell r="G39">
            <v>9013740.31</v>
          </cell>
          <cell r="H39">
            <v>1050234.0100000007</v>
          </cell>
          <cell r="I39">
            <v>32.763500545936694</v>
          </cell>
          <cell r="J39">
            <v>-2155265.9899999993</v>
          </cell>
          <cell r="K39">
            <v>81.83978959286392</v>
          </cell>
          <cell r="L39">
            <v>-2000144.6899999995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7705169.92</v>
          </cell>
          <cell r="H40">
            <v>990259.5099999998</v>
          </cell>
          <cell r="I40">
            <v>53.23231752550718</v>
          </cell>
          <cell r="J40">
            <v>-870000.4900000002</v>
          </cell>
          <cell r="K40">
            <v>87.37635095828368</v>
          </cell>
          <cell r="L40">
            <v>-1113200.08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10575502.46</v>
          </cell>
          <cell r="H41">
            <v>1530975.4100000001</v>
          </cell>
          <cell r="I41">
            <v>54.73095816464239</v>
          </cell>
          <cell r="J41">
            <v>-1266299.5899999999</v>
          </cell>
          <cell r="K41">
            <v>98.47762648070257</v>
          </cell>
          <cell r="L41">
            <v>-163487.5399999991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17961074.37</v>
          </cell>
          <cell r="H42">
            <v>1651779.3900000006</v>
          </cell>
          <cell r="I42">
            <v>68.34427898120326</v>
          </cell>
          <cell r="J42">
            <v>-765071.6099999994</v>
          </cell>
          <cell r="K42">
            <v>94.29538820233657</v>
          </cell>
          <cell r="L42">
            <v>-1086595.629999999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31630786.24</v>
          </cell>
          <cell r="H43">
            <v>3614781.329999998</v>
          </cell>
          <cell r="I43">
            <v>75.20192532735616</v>
          </cell>
          <cell r="J43">
            <v>-1191985.6700000018</v>
          </cell>
          <cell r="K43">
            <v>101.60845834214582</v>
          </cell>
          <cell r="L43">
            <v>500714.23999999836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14579604.75</v>
          </cell>
          <cell r="H44">
            <v>1808758.289999999</v>
          </cell>
          <cell r="I44">
            <v>40.01854705960439</v>
          </cell>
          <cell r="J44">
            <v>-2711041.710000001</v>
          </cell>
          <cell r="K44">
            <v>89.0060003758133</v>
          </cell>
          <cell r="L44">
            <v>-1800869.25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14930603.68</v>
          </cell>
          <cell r="H45">
            <v>1819568.7799999993</v>
          </cell>
          <cell r="I45">
            <v>85.34895026401118</v>
          </cell>
          <cell r="J45">
            <v>-312348.22000000067</v>
          </cell>
          <cell r="K45">
            <v>101.37421814985477</v>
          </cell>
          <cell r="L45">
            <v>202397.6799999997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6044076.49</v>
          </cell>
          <cell r="H46">
            <v>839461.5</v>
          </cell>
          <cell r="I46">
            <v>68.09527286001095</v>
          </cell>
          <cell r="J46">
            <v>-393313.5</v>
          </cell>
          <cell r="K46">
            <v>94.55323753916268</v>
          </cell>
          <cell r="L46">
            <v>-348170.5099999998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5064060.68</v>
          </cell>
          <cell r="H47">
            <v>969234.2899999996</v>
          </cell>
          <cell r="I47">
            <v>73.61500456469791</v>
          </cell>
          <cell r="J47">
            <v>-347391.7100000004</v>
          </cell>
          <cell r="K47">
            <v>111.159417464902</v>
          </cell>
          <cell r="L47">
            <v>508386.6799999997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7124362.89</v>
          </cell>
          <cell r="H48">
            <v>1072752.79</v>
          </cell>
          <cell r="I48">
            <v>26.8763687746387</v>
          </cell>
          <cell r="J48">
            <v>-2918682.21</v>
          </cell>
          <cell r="K48">
            <v>71.5115971568662</v>
          </cell>
          <cell r="L48">
            <v>-2838165.1100000003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11996192.36</v>
          </cell>
          <cell r="H49">
            <v>1558554.039999999</v>
          </cell>
          <cell r="I49">
            <v>78.61340744645163</v>
          </cell>
          <cell r="J49">
            <v>-424000.9600000009</v>
          </cell>
          <cell r="K49">
            <v>94.50729926403503</v>
          </cell>
          <cell r="L49">
            <v>-697210.6400000006</v>
          </cell>
        </row>
        <row r="50">
          <cell r="B50">
            <v>11613200</v>
          </cell>
          <cell r="C50">
            <v>4247800</v>
          </cell>
          <cell r="D50">
            <v>31000</v>
          </cell>
          <cell r="G50">
            <v>5267742.37</v>
          </cell>
          <cell r="H50">
            <v>718638.1799999997</v>
          </cell>
          <cell r="I50">
            <v>2318.1876774193543</v>
          </cell>
          <cell r="J50">
            <v>687638.1799999997</v>
          </cell>
          <cell r="K50">
            <v>124.01107326145299</v>
          </cell>
          <cell r="L50">
            <v>1019942.3700000001</v>
          </cell>
        </row>
        <row r="51">
          <cell r="B51">
            <v>8819200</v>
          </cell>
          <cell r="C51">
            <v>4267704</v>
          </cell>
          <cell r="D51">
            <v>849100</v>
          </cell>
          <cell r="G51">
            <v>4697092.76</v>
          </cell>
          <cell r="H51">
            <v>484194.5</v>
          </cell>
          <cell r="I51">
            <v>57.024437639853964</v>
          </cell>
          <cell r="J51">
            <v>-364905.5</v>
          </cell>
          <cell r="K51">
            <v>110.06135289607715</v>
          </cell>
          <cell r="L51">
            <v>429388.7599999998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32859831.73</v>
          </cell>
          <cell r="H52">
            <v>3471216.289999999</v>
          </cell>
          <cell r="I52">
            <v>78.63460880643679</v>
          </cell>
          <cell r="J52">
            <v>-943145.7100000009</v>
          </cell>
          <cell r="K52">
            <v>107.40248355297079</v>
          </cell>
          <cell r="L52">
            <v>2264792.7300000004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44351201.88</v>
          </cell>
          <cell r="H53">
            <v>5353020.93</v>
          </cell>
          <cell r="I53">
            <v>77.10653465603244</v>
          </cell>
          <cell r="J53">
            <v>-1589349.0700000003</v>
          </cell>
          <cell r="K53">
            <v>99.91037793123137</v>
          </cell>
          <cell r="L53">
            <v>-39784.11999999732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16567719.72</v>
          </cell>
          <cell r="H54">
            <v>2132834.5500000007</v>
          </cell>
          <cell r="I54">
            <v>42.952202150797504</v>
          </cell>
          <cell r="J54">
            <v>-2832765.4499999993</v>
          </cell>
          <cell r="K54">
            <v>82.4876138032671</v>
          </cell>
          <cell r="L54">
            <v>-3517380.2799999993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33999779.85</v>
          </cell>
          <cell r="H55">
            <v>4224908.9700000025</v>
          </cell>
          <cell r="I55">
            <v>51.43984719905522</v>
          </cell>
          <cell r="J55">
            <v>-3988391.0299999975</v>
          </cell>
          <cell r="K55">
            <v>101.21783663335388</v>
          </cell>
          <cell r="L55">
            <v>409079.8500000015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40853620.63</v>
          </cell>
          <cell r="H56">
            <v>4555298.310000002</v>
          </cell>
          <cell r="I56">
            <v>49.178681385117834</v>
          </cell>
          <cell r="J56">
            <v>-4707451.689999998</v>
          </cell>
          <cell r="K56">
            <v>89.65113903911714</v>
          </cell>
          <cell r="L56">
            <v>-4715929.369999997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6947781.19</v>
          </cell>
          <cell r="H57">
            <v>720093.5500000007</v>
          </cell>
          <cell r="I57">
            <v>75.54326912989664</v>
          </cell>
          <cell r="J57">
            <v>-233126.44999999925</v>
          </cell>
          <cell r="K57">
            <v>101.0139542640121</v>
          </cell>
          <cell r="L57">
            <v>69740.19000000041</v>
          </cell>
        </row>
        <row r="58">
          <cell r="B58">
            <v>62741500</v>
          </cell>
          <cell r="C58">
            <v>35555671</v>
          </cell>
          <cell r="D58">
            <v>6437945</v>
          </cell>
          <cell r="G58">
            <v>32428180.92</v>
          </cell>
          <cell r="H58">
            <v>3036580.7200000025</v>
          </cell>
          <cell r="I58">
            <v>47.16692547078303</v>
          </cell>
          <cell r="J58">
            <v>-3401364.2799999975</v>
          </cell>
          <cell r="K58">
            <v>91.20396270963357</v>
          </cell>
          <cell r="L58">
            <v>-3127490.079999998</v>
          </cell>
        </row>
        <row r="59">
          <cell r="B59">
            <v>19733200</v>
          </cell>
          <cell r="C59">
            <v>8077024</v>
          </cell>
          <cell r="D59">
            <v>1672927</v>
          </cell>
          <cell r="G59">
            <v>11103780.16</v>
          </cell>
          <cell r="H59">
            <v>1003837.2300000004</v>
          </cell>
          <cell r="I59">
            <v>60.004843606445505</v>
          </cell>
          <cell r="J59">
            <v>-669089.7699999996</v>
          </cell>
          <cell r="K59">
            <v>137.47365564346472</v>
          </cell>
          <cell r="L59">
            <v>3026756.16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6986672.64</v>
          </cell>
          <cell r="H60">
            <v>915870.4299999997</v>
          </cell>
          <cell r="I60">
            <v>62.06148005044223</v>
          </cell>
          <cell r="J60">
            <v>-559876.5700000003</v>
          </cell>
          <cell r="K60">
            <v>92.65990470980256</v>
          </cell>
          <cell r="L60">
            <v>-553452.3600000003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4835115.84</v>
          </cell>
          <cell r="H61">
            <v>890995.9699999997</v>
          </cell>
          <cell r="I61">
            <v>39.425647141074535</v>
          </cell>
          <cell r="J61">
            <v>-1368944.0300000003</v>
          </cell>
          <cell r="K61">
            <v>85.0100363943246</v>
          </cell>
          <cell r="L61">
            <v>-852584.1600000001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4675259.29</v>
          </cell>
          <cell r="H62">
            <v>998217.8799999999</v>
          </cell>
          <cell r="I62">
            <v>38.86498067882068</v>
          </cell>
          <cell r="J62">
            <v>-1570207.12</v>
          </cell>
          <cell r="K62">
            <v>79.1671450016129</v>
          </cell>
          <cell r="L62">
            <v>-1230295.71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3722250.07</v>
          </cell>
          <cell r="H63">
            <v>576974.9899999998</v>
          </cell>
          <cell r="I63">
            <v>99.24931752385437</v>
          </cell>
          <cell r="J63">
            <v>-4364.010000000242</v>
          </cell>
          <cell r="K63">
            <v>106.14592886989556</v>
          </cell>
          <cell r="L63">
            <v>215521.06999999983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7831399.3</v>
          </cell>
          <cell r="H64">
            <v>851108.6299999999</v>
          </cell>
          <cell r="I64">
            <v>58.004295586511454</v>
          </cell>
          <cell r="J64">
            <v>-616211.3700000001</v>
          </cell>
          <cell r="K64">
            <v>104.44873857004151</v>
          </cell>
          <cell r="L64">
            <v>333559.2999999998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5417600.57</v>
          </cell>
          <cell r="H65">
            <v>1007601.3799999999</v>
          </cell>
          <cell r="I65">
            <v>52.321891353814095</v>
          </cell>
          <cell r="J65">
            <v>-918172.6200000001</v>
          </cell>
          <cell r="K65">
            <v>90.38033390471662</v>
          </cell>
          <cell r="L65">
            <v>-576624.4299999997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17881913.32</v>
          </cell>
          <cell r="H66">
            <v>1864001.7400000002</v>
          </cell>
          <cell r="I66">
            <v>62.697227500243024</v>
          </cell>
          <cell r="J66">
            <v>-1109019.2599999998</v>
          </cell>
          <cell r="K66">
            <v>107.71384962141248</v>
          </cell>
          <cell r="L66">
            <v>1280600.3200000003</v>
          </cell>
        </row>
        <row r="67">
          <cell r="B67">
            <v>60007200</v>
          </cell>
          <cell r="C67">
            <v>32601848</v>
          </cell>
          <cell r="D67">
            <v>6844354</v>
          </cell>
          <cell r="G67">
            <v>33759949.8</v>
          </cell>
          <cell r="H67">
            <v>5595485.089999996</v>
          </cell>
          <cell r="I67">
            <v>81.75329753545763</v>
          </cell>
          <cell r="J67">
            <v>-1248868.9100000039</v>
          </cell>
          <cell r="K67">
            <v>103.55225814193109</v>
          </cell>
          <cell r="L67">
            <v>1158101.799999997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42543150.56</v>
          </cell>
          <cell r="H68">
            <v>7473912.75</v>
          </cell>
          <cell r="I68">
            <v>53.90071687924909</v>
          </cell>
          <cell r="J68">
            <v>-6392160.25</v>
          </cell>
          <cell r="K68">
            <v>91.23865892449383</v>
          </cell>
          <cell r="L68">
            <v>-4085275.4399999976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7846450.07</v>
          </cell>
          <cell r="H69">
            <v>851230.8000000007</v>
          </cell>
          <cell r="I69">
            <v>72.39588365368266</v>
          </cell>
          <cell r="J69">
            <v>-324569.19999999925</v>
          </cell>
          <cell r="K69">
            <v>101.79579049380972</v>
          </cell>
          <cell r="L69">
            <v>138420.0700000003</v>
          </cell>
        </row>
        <row r="70">
          <cell r="B70">
            <v>7791665</v>
          </cell>
          <cell r="C70">
            <v>4134400</v>
          </cell>
          <cell r="D70">
            <v>774770</v>
          </cell>
          <cell r="G70">
            <v>4827260.37</v>
          </cell>
          <cell r="H70">
            <v>484500.11000000034</v>
          </cell>
          <cell r="I70">
            <v>62.53470191153509</v>
          </cell>
          <cell r="J70">
            <v>-290269.88999999966</v>
          </cell>
          <cell r="K70">
            <v>116.75842613196595</v>
          </cell>
          <cell r="L70">
            <v>692860.3700000001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2751817.46</v>
          </cell>
          <cell r="H71">
            <v>483351.98999999976</v>
          </cell>
          <cell r="I71">
            <v>51.03688768657659</v>
          </cell>
          <cell r="J71">
            <v>-463712.01000000024</v>
          </cell>
          <cell r="K71">
            <v>109.76688785044865</v>
          </cell>
          <cell r="L71">
            <v>244852.45999999996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26501388.19</v>
          </cell>
          <cell r="H72">
            <v>4026075.7200000025</v>
          </cell>
          <cell r="I72">
            <v>60.97754157292143</v>
          </cell>
          <cell r="J72">
            <v>-2576479.2799999975</v>
          </cell>
          <cell r="K72">
            <v>112.72788157675842</v>
          </cell>
          <cell r="L72">
            <v>2992219.1900000013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12398665.99</v>
          </cell>
          <cell r="H73">
            <v>1416514.7400000002</v>
          </cell>
          <cell r="I73">
            <v>76.1106717711062</v>
          </cell>
          <cell r="J73">
            <v>-444610.2599999998</v>
          </cell>
          <cell r="K73">
            <v>98.94319682358166</v>
          </cell>
          <cell r="L73">
            <v>-132429.00999999978</v>
          </cell>
        </row>
        <row r="74">
          <cell r="B74">
            <v>7468910</v>
          </cell>
          <cell r="C74">
            <v>4175390</v>
          </cell>
          <cell r="D74">
            <v>675980</v>
          </cell>
          <cell r="G74">
            <v>4640491.3</v>
          </cell>
          <cell r="H74">
            <v>636598.1999999997</v>
          </cell>
          <cell r="I74">
            <v>94.17411757744307</v>
          </cell>
          <cell r="J74">
            <v>-39381.80000000028</v>
          </cell>
          <cell r="K74">
            <v>111.13911035855332</v>
          </cell>
          <cell r="L74">
            <v>465101.2999999998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3127190.97</v>
          </cell>
          <cell r="H75">
            <v>363605.01000000024</v>
          </cell>
          <cell r="I75">
            <v>28.946516554456696</v>
          </cell>
          <cell r="J75">
            <v>-892521.9899999998</v>
          </cell>
          <cell r="K75">
            <v>69.55314930639038</v>
          </cell>
          <cell r="L75">
            <v>-1368926.0299999998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4843344.14</v>
          </cell>
          <cell r="H76">
            <v>498883.0099999998</v>
          </cell>
          <cell r="I76">
            <v>44.89406116562952</v>
          </cell>
          <cell r="J76">
            <v>-612361.9900000002</v>
          </cell>
          <cell r="K76">
            <v>149.637045188845</v>
          </cell>
          <cell r="L76">
            <v>1606616.1399999997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6930822.43</v>
          </cell>
          <cell r="H77">
            <v>1590334.3899999997</v>
          </cell>
          <cell r="I77">
            <v>77.80877792026129</v>
          </cell>
          <cell r="J77">
            <v>-453566.61000000034</v>
          </cell>
          <cell r="K77">
            <v>95.38848551244237</v>
          </cell>
          <cell r="L77">
            <v>-335067.5700000003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6271063.47</v>
          </cell>
          <cell r="H78">
            <v>665819.8499999996</v>
          </cell>
          <cell r="I78">
            <v>39.04421634471882</v>
          </cell>
          <cell r="J78">
            <v>-1039477.1500000004</v>
          </cell>
          <cell r="K78">
            <v>100.48056607591869</v>
          </cell>
          <cell r="L78">
            <v>29992.46999999974</v>
          </cell>
        </row>
        <row r="79">
          <cell r="B79">
            <v>12004679289</v>
          </cell>
          <cell r="C79">
            <v>6547267862</v>
          </cell>
          <cell r="D79">
            <v>1004128834</v>
          </cell>
          <cell r="G79">
            <v>6539286195.7300005</v>
          </cell>
          <cell r="H79">
            <v>670986339.8700001</v>
          </cell>
          <cell r="I79">
            <v>66.82273401084309</v>
          </cell>
          <cell r="J79">
            <v>-333142494.1299996</v>
          </cell>
          <cell r="K79">
            <v>99.87809164924617</v>
          </cell>
          <cell r="L79">
            <v>-7981666.269999927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17" sqref="H1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1143752802.2</v>
      </c>
      <c r="F10" s="33">
        <f>'[1]вспомогат'!H10</f>
        <v>104731339.29000008</v>
      </c>
      <c r="G10" s="34">
        <f>'[1]вспомогат'!I10</f>
        <v>67.9237728283998</v>
      </c>
      <c r="H10" s="35">
        <f>'[1]вспомогат'!J10</f>
        <v>-49458180.70999992</v>
      </c>
      <c r="I10" s="36">
        <f>'[1]вспомогат'!K10</f>
        <v>96.35545450611214</v>
      </c>
      <c r="J10" s="37">
        <f>'[1]вспомогат'!L10</f>
        <v>-43261267.79999995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3088642154.25</v>
      </c>
      <c r="F12" s="38">
        <f>'[1]вспомогат'!H11</f>
        <v>298250589.34000015</v>
      </c>
      <c r="G12" s="39">
        <f>'[1]вспомогат'!I11</f>
        <v>65.09818496796939</v>
      </c>
      <c r="H12" s="35">
        <f>'[1]вспомогат'!J11</f>
        <v>-159904410.65999985</v>
      </c>
      <c r="I12" s="36">
        <f>'[1]вспомогат'!K11</f>
        <v>99.72352990034562</v>
      </c>
      <c r="J12" s="37">
        <f>'[1]вспомогат'!L11</f>
        <v>-8562845.75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249477780</v>
      </c>
      <c r="D13" s="38">
        <f>'[1]вспомогат'!D12</f>
        <v>40829147</v>
      </c>
      <c r="E13" s="33">
        <f>'[1]вспомогат'!G12</f>
        <v>248152671.33</v>
      </c>
      <c r="F13" s="38">
        <f>'[1]вспомогат'!H12</f>
        <v>25251108.060000002</v>
      </c>
      <c r="G13" s="39">
        <f>'[1]вспомогат'!I12</f>
        <v>61.845788891940366</v>
      </c>
      <c r="H13" s="35">
        <f>'[1]вспомогат'!J12</f>
        <v>-15578038.939999998</v>
      </c>
      <c r="I13" s="36">
        <f>'[1]вспомогат'!K12</f>
        <v>99.4688470171572</v>
      </c>
      <c r="J13" s="37">
        <f>'[1]вспомогат'!L12</f>
        <v>-1325108.669999987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390322898.93</v>
      </c>
      <c r="F14" s="38">
        <f>'[1]вспомогат'!H13</f>
        <v>37173774.78000003</v>
      </c>
      <c r="G14" s="39">
        <f>'[1]вспомогат'!I13</f>
        <v>80.1415530368948</v>
      </c>
      <c r="H14" s="35">
        <f>'[1]вспомогат'!J13</f>
        <v>-9211369.219999969</v>
      </c>
      <c r="I14" s="36">
        <f>'[1]вспомогат'!K13</f>
        <v>104.16924510588328</v>
      </c>
      <c r="J14" s="37">
        <f>'[1]вспомогат'!L13</f>
        <v>15622190.930000007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342889226.01</v>
      </c>
      <c r="F15" s="38">
        <f>'[1]вспомогат'!H14</f>
        <v>36529199.26999998</v>
      </c>
      <c r="G15" s="39">
        <f>'[1]вспомогат'!I14</f>
        <v>68.00558367308942</v>
      </c>
      <c r="H15" s="35">
        <f>'[1]вспомогат'!J14</f>
        <v>-17185800.73000002</v>
      </c>
      <c r="I15" s="36">
        <f>'[1]вспомогат'!K14</f>
        <v>99.28242408738518</v>
      </c>
      <c r="J15" s="37">
        <f>'[1]вспомогат'!L14</f>
        <v>-2478273.9900000095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51859600</v>
      </c>
      <c r="D16" s="38">
        <f>'[1]вспомогат'!D15</f>
        <v>5760650</v>
      </c>
      <c r="E16" s="33">
        <f>'[1]вспомогат'!G15</f>
        <v>53743054.59</v>
      </c>
      <c r="F16" s="38">
        <f>'[1]вспомогат'!H15</f>
        <v>5781400.090000004</v>
      </c>
      <c r="G16" s="39">
        <f>'[1]вспомогат'!I15</f>
        <v>100.36020397003817</v>
      </c>
      <c r="H16" s="35">
        <f>'[1]вспомогат'!J15</f>
        <v>20750.090000003576</v>
      </c>
      <c r="I16" s="36">
        <f>'[1]вспомогат'!K15</f>
        <v>103.631834009518</v>
      </c>
      <c r="J16" s="37">
        <f>'[1]вспомогат'!L15</f>
        <v>1883454.5900000036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4118610588</v>
      </c>
      <c r="D17" s="41">
        <f>SUM(D12:D16)</f>
        <v>604844941</v>
      </c>
      <c r="E17" s="41">
        <f>SUM(E12:E16)</f>
        <v>4123750005.1099997</v>
      </c>
      <c r="F17" s="41">
        <f>SUM(F12:F16)</f>
        <v>402986071.5400002</v>
      </c>
      <c r="G17" s="42">
        <f>F17/D17*100</f>
        <v>66.62634407981271</v>
      </c>
      <c r="H17" s="41">
        <f>SUM(H12:H16)</f>
        <v>-201858869.45999983</v>
      </c>
      <c r="I17" s="43">
        <f>E17/C17*100</f>
        <v>100.1247852157952</v>
      </c>
      <c r="J17" s="41">
        <f>SUM(J12:J16)</f>
        <v>5139417.110000014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15493284.51</v>
      </c>
      <c r="F18" s="45">
        <f>'[1]вспомогат'!H16</f>
        <v>1464968.0199999996</v>
      </c>
      <c r="G18" s="46">
        <f>'[1]вспомогат'!I16</f>
        <v>43.036005912953144</v>
      </c>
      <c r="H18" s="47">
        <f>'[1]вспомогат'!J16</f>
        <v>-1939083.9800000004</v>
      </c>
      <c r="I18" s="48">
        <f>'[1]вспомогат'!K16</f>
        <v>93.56855578109648</v>
      </c>
      <c r="J18" s="49">
        <f>'[1]вспомогат'!L16</f>
        <v>-1064932.4900000002</v>
      </c>
    </row>
    <row r="19" spans="1:10" ht="12.75">
      <c r="A19" s="32" t="s">
        <v>21</v>
      </c>
      <c r="B19" s="33">
        <f>'[1]вспомогат'!B17</f>
        <v>292466231</v>
      </c>
      <c r="C19" s="33">
        <f>'[1]вспомогат'!C17</f>
        <v>151821767</v>
      </c>
      <c r="D19" s="38">
        <f>'[1]вспомогат'!D17</f>
        <v>19227301</v>
      </c>
      <c r="E19" s="33">
        <f>'[1]вспомогат'!G17</f>
        <v>181837041.32</v>
      </c>
      <c r="F19" s="38">
        <f>'[1]вспомогат'!H17</f>
        <v>21174707.199999988</v>
      </c>
      <c r="G19" s="39">
        <f>'[1]вспомогат'!I17</f>
        <v>110.12833886565767</v>
      </c>
      <c r="H19" s="35">
        <f>'[1]вспомогат'!J17</f>
        <v>1947406.199999988</v>
      </c>
      <c r="I19" s="36">
        <f>'[1]вспомогат'!K17</f>
        <v>119.7700731015731</v>
      </c>
      <c r="J19" s="37">
        <f>'[1]вспомогат'!L17</f>
        <v>30015274.319999993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52865.44</v>
      </c>
      <c r="F20" s="38">
        <f>'[1]вспомогат'!H18</f>
        <v>6318.4000000000015</v>
      </c>
      <c r="G20" s="39">
        <f>'[1]вспомогат'!I18</f>
        <v>68.67826086956524</v>
      </c>
      <c r="H20" s="35">
        <f>'[1]вспомогат'!J18</f>
        <v>-2881.5999999999985</v>
      </c>
      <c r="I20" s="36">
        <f>'[1]вспомогат'!K18</f>
        <v>76.8393023255814</v>
      </c>
      <c r="J20" s="37">
        <f>'[1]вспомогат'!L18</f>
        <v>-15934.559999999998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2425104.6</v>
      </c>
      <c r="F21" s="38">
        <f>'[1]вспомогат'!H19</f>
        <v>348567.81000000006</v>
      </c>
      <c r="G21" s="39">
        <f>'[1]вспомогат'!I19</f>
        <v>35.51856286326842</v>
      </c>
      <c r="H21" s="35">
        <f>'[1]вспомогат'!J19</f>
        <v>-632800.19</v>
      </c>
      <c r="I21" s="36">
        <f>'[1]вспомогат'!K19</f>
        <v>91.78985911526719</v>
      </c>
      <c r="J21" s="37">
        <f>'[1]вспомогат'!L19</f>
        <v>-216913.3999999999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69473497.37</v>
      </c>
      <c r="F22" s="38">
        <f>'[1]вспомогат'!H20</f>
        <v>7921138.730000004</v>
      </c>
      <c r="G22" s="39">
        <f>'[1]вспомогат'!I20</f>
        <v>62.79023411365938</v>
      </c>
      <c r="H22" s="35">
        <f>'[1]вспомогат'!J20</f>
        <v>-4694101.269999996</v>
      </c>
      <c r="I22" s="36">
        <f>'[1]вспомогат'!K20</f>
        <v>106.69920780555951</v>
      </c>
      <c r="J22" s="37">
        <f>'[1]вспомогат'!L20</f>
        <v>4361957.370000005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15946360</v>
      </c>
      <c r="D23" s="38">
        <f>'[1]вспомогат'!D21</f>
        <v>3190730</v>
      </c>
      <c r="E23" s="33">
        <f>'[1]вспомогат'!G21</f>
        <v>19200649.87</v>
      </c>
      <c r="F23" s="38">
        <f>'[1]вспомогат'!H21</f>
        <v>2902848.16</v>
      </c>
      <c r="G23" s="39">
        <f>'[1]вспомогат'!I21</f>
        <v>90.97755560639729</v>
      </c>
      <c r="H23" s="35">
        <f>'[1]вспомогат'!J21</f>
        <v>-287881.83999999985</v>
      </c>
      <c r="I23" s="36">
        <f>'[1]вспомогат'!K21</f>
        <v>120.40772859762355</v>
      </c>
      <c r="J23" s="37">
        <f>'[1]вспомогат'!L21</f>
        <v>3254289.870000001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34711754</v>
      </c>
      <c r="D24" s="38">
        <f>'[1]вспомогат'!D22</f>
        <v>4904638</v>
      </c>
      <c r="E24" s="33">
        <f>'[1]вспомогат'!G22</f>
        <v>33683373.49</v>
      </c>
      <c r="F24" s="38">
        <f>'[1]вспомогат'!H22</f>
        <v>2895142.1800000034</v>
      </c>
      <c r="G24" s="39">
        <f>'[1]вспомогат'!I22</f>
        <v>59.028661850273224</v>
      </c>
      <c r="H24" s="35">
        <f>'[1]вспомогат'!J22</f>
        <v>-2009495.8199999966</v>
      </c>
      <c r="I24" s="36">
        <f>'[1]вспомогат'!K22</f>
        <v>97.03737094357146</v>
      </c>
      <c r="J24" s="37">
        <f>'[1]вспомогат'!L22</f>
        <v>-1028380.5099999979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1870583</v>
      </c>
      <c r="F25" s="38">
        <f>'[1]вспомогат'!H23</f>
        <v>381331.42999999993</v>
      </c>
      <c r="G25" s="39">
        <f>'[1]вспомогат'!I23</f>
        <v>81.40280286049737</v>
      </c>
      <c r="H25" s="35">
        <f>'[1]вспомогат'!J23</f>
        <v>-87118.57000000007</v>
      </c>
      <c r="I25" s="36">
        <f>'[1]вспомогат'!K23</f>
        <v>112.96063914587309</v>
      </c>
      <c r="J25" s="37">
        <f>'[1]вспомогат'!L23</f>
        <v>214623</v>
      </c>
    </row>
    <row r="26" spans="1:10" ht="12.75">
      <c r="A26" s="50" t="s">
        <v>28</v>
      </c>
      <c r="B26" s="33">
        <f>'[1]вспомогат'!B24</f>
        <v>40104374</v>
      </c>
      <c r="C26" s="33">
        <f>'[1]вспомогат'!C24</f>
        <v>18391192</v>
      </c>
      <c r="D26" s="38">
        <f>'[1]вспомогат'!D24</f>
        <v>3194410</v>
      </c>
      <c r="E26" s="33">
        <f>'[1]вспомогат'!G24</f>
        <v>20072268.81</v>
      </c>
      <c r="F26" s="38">
        <f>'[1]вспомогат'!H24</f>
        <v>2217286.919999998</v>
      </c>
      <c r="G26" s="39">
        <f>'[1]вспомогат'!I24</f>
        <v>69.41146941062662</v>
      </c>
      <c r="H26" s="35">
        <f>'[1]вспомогат'!J24</f>
        <v>-977123.0800000019</v>
      </c>
      <c r="I26" s="36">
        <f>'[1]вспомогат'!K24</f>
        <v>109.14066260631718</v>
      </c>
      <c r="J26" s="37">
        <f>'[1]вспомогат'!L24</f>
        <v>1681076.8099999987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63416582.72</v>
      </c>
      <c r="F27" s="38">
        <f>'[1]вспомогат'!H25</f>
        <v>8548139.189999998</v>
      </c>
      <c r="G27" s="39">
        <f>'[1]вспомогат'!I25</f>
        <v>64.91124541678103</v>
      </c>
      <c r="H27" s="35">
        <f>'[1]вспомогат'!J25</f>
        <v>-4620825.810000002</v>
      </c>
      <c r="I27" s="36">
        <f>'[1]вспомогат'!K25</f>
        <v>103.50330347891521</v>
      </c>
      <c r="J27" s="37">
        <f>'[1]вспомогат'!L25</f>
        <v>2146477.719999999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3951515.63</v>
      </c>
      <c r="F28" s="38">
        <f>'[1]вспомогат'!H26</f>
        <v>598570.21</v>
      </c>
      <c r="G28" s="39">
        <f>'[1]вспомогат'!I26</f>
        <v>71.45596811181397</v>
      </c>
      <c r="H28" s="35">
        <f>'[1]вспомогат'!J26</f>
        <v>-239106.79000000004</v>
      </c>
      <c r="I28" s="36">
        <f>'[1]вспомогат'!K26</f>
        <v>98.90125631505113</v>
      </c>
      <c r="J28" s="37">
        <f>'[1]вспомогат'!L26</f>
        <v>-43899.37000000011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34097829</v>
      </c>
      <c r="D29" s="38">
        <f>'[1]вспомогат'!D27</f>
        <v>7947948</v>
      </c>
      <c r="E29" s="33">
        <f>'[1]вспомогат'!G27</f>
        <v>32403831.22</v>
      </c>
      <c r="F29" s="38">
        <f>'[1]вспомогат'!H27</f>
        <v>5818251.049999997</v>
      </c>
      <c r="G29" s="39">
        <f>'[1]вспомогат'!I27</f>
        <v>73.20444283228824</v>
      </c>
      <c r="H29" s="35">
        <f>'[1]вспомогат'!J27</f>
        <v>-2129696.950000003</v>
      </c>
      <c r="I29" s="36">
        <f>'[1]вспомогат'!K27</f>
        <v>95.0319482803436</v>
      </c>
      <c r="J29" s="37">
        <f>'[1]вспомогат'!L27</f>
        <v>-1693997.7800000012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93000.93</v>
      </c>
      <c r="F30" s="38">
        <f>'[1]вспомогат'!H28</f>
        <v>286.5</v>
      </c>
      <c r="G30" s="39">
        <f>'[1]вспомогат'!I28</f>
        <v>6.741176470588235</v>
      </c>
      <c r="H30" s="35">
        <f>'[1]вспомогат'!J28</f>
        <v>-3963.5</v>
      </c>
      <c r="I30" s="36">
        <f>'[1]вспомогат'!K28</f>
        <v>96.6745634095634</v>
      </c>
      <c r="J30" s="37">
        <f>'[1]вспомогат'!L28</f>
        <v>-3199.070000000007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108267791</v>
      </c>
      <c r="D31" s="38">
        <f>'[1]вспомогат'!D29</f>
        <v>15670778</v>
      </c>
      <c r="E31" s="33">
        <f>'[1]вспомогат'!G29</f>
        <v>116779586.04</v>
      </c>
      <c r="F31" s="38">
        <f>'[1]вспомогат'!H29</f>
        <v>13838671.690000013</v>
      </c>
      <c r="G31" s="39">
        <f>'[1]вспомогат'!I29</f>
        <v>88.30877248085585</v>
      </c>
      <c r="H31" s="35">
        <f>'[1]вспомогат'!J29</f>
        <v>-1832106.3099999875</v>
      </c>
      <c r="I31" s="36">
        <f>'[1]вспомогат'!K29</f>
        <v>107.8617980115619</v>
      </c>
      <c r="J31" s="37">
        <f>'[1]вспомогат'!L29</f>
        <v>8511795.040000007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13321214</v>
      </c>
      <c r="D32" s="38">
        <f>'[1]вспомогат'!D30</f>
        <v>3708895</v>
      </c>
      <c r="E32" s="33">
        <f>'[1]вспомогат'!G30</f>
        <v>13013859.32</v>
      </c>
      <c r="F32" s="38">
        <f>'[1]вспомогат'!H30</f>
        <v>2721670.1899999995</v>
      </c>
      <c r="G32" s="39">
        <f>'[1]вспомогат'!I30</f>
        <v>73.38223891482502</v>
      </c>
      <c r="H32" s="35">
        <f>'[1]вспомогат'!J30</f>
        <v>-987224.8100000005</v>
      </c>
      <c r="I32" s="36">
        <f>'[1]вспомогат'!K30</f>
        <v>97.69274271849397</v>
      </c>
      <c r="J32" s="37">
        <f>'[1]вспомогат'!L30</f>
        <v>-307354.6799999997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18919269</v>
      </c>
      <c r="D33" s="38">
        <f>'[1]вспомогат'!D31</f>
        <v>4833397</v>
      </c>
      <c r="E33" s="33">
        <f>'[1]вспомогат'!G31</f>
        <v>17751048</v>
      </c>
      <c r="F33" s="38">
        <f>'[1]вспомогат'!H31</f>
        <v>2770088.960000001</v>
      </c>
      <c r="G33" s="39">
        <f>'[1]вспомогат'!I31</f>
        <v>57.31143044943341</v>
      </c>
      <c r="H33" s="35">
        <f>'[1]вспомогат'!J31</f>
        <v>-2063308.039999999</v>
      </c>
      <c r="I33" s="36">
        <f>'[1]вспомогат'!K31</f>
        <v>93.82523183110298</v>
      </c>
      <c r="J33" s="37">
        <f>'[1]вспомогат'!L31</f>
        <v>-1168221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22969591.36</v>
      </c>
      <c r="F34" s="38">
        <f>'[1]вспомогат'!H32</f>
        <v>3338103.960000001</v>
      </c>
      <c r="G34" s="39">
        <f>'[1]вспомогат'!I32</f>
        <v>55.75860849021149</v>
      </c>
      <c r="H34" s="35">
        <f>'[1]вспомогат'!J32</f>
        <v>-2648602.039999999</v>
      </c>
      <c r="I34" s="36">
        <f>'[1]вспомогат'!K32</f>
        <v>104.5878328719533</v>
      </c>
      <c r="J34" s="37">
        <f>'[1]вспомогат'!L32</f>
        <v>1007580.3599999994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37174315</v>
      </c>
      <c r="D35" s="38">
        <f>'[1]вспомогат'!D33</f>
        <v>8404149</v>
      </c>
      <c r="E35" s="33">
        <f>'[1]вспомогат'!G33</f>
        <v>36344419.11</v>
      </c>
      <c r="F35" s="38">
        <f>'[1]вспомогат'!H33</f>
        <v>5049463.219999999</v>
      </c>
      <c r="G35" s="39">
        <f>'[1]вспомогат'!I33</f>
        <v>60.08298068013785</v>
      </c>
      <c r="H35" s="35">
        <f>'[1]вспомогат'!J33</f>
        <v>-3354685.780000001</v>
      </c>
      <c r="I35" s="36">
        <f>'[1]вспомогат'!K33</f>
        <v>97.76755566309696</v>
      </c>
      <c r="J35" s="37">
        <f>'[1]вспомогат'!L33</f>
        <v>-829895.8900000006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151832.7</v>
      </c>
      <c r="F36" s="38">
        <f>'[1]вспомогат'!H34</f>
        <v>22129.050000000017</v>
      </c>
      <c r="G36" s="39">
        <f>'[1]вспомогат'!I34</f>
        <v>71.61504854368937</v>
      </c>
      <c r="H36" s="35">
        <f>'[1]вспомогат'!J34</f>
        <v>-8770.949999999983</v>
      </c>
      <c r="I36" s="36">
        <f>'[1]вспомогат'!K34</f>
        <v>70.29291666666667</v>
      </c>
      <c r="J36" s="37">
        <f>'[1]вспомогат'!L34</f>
        <v>-64167.29999999999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3326940.57</v>
      </c>
      <c r="F37" s="38">
        <f>'[1]вспомогат'!H35</f>
        <v>827536.6399999997</v>
      </c>
      <c r="G37" s="39">
        <f>'[1]вспомогат'!I35</f>
        <v>48.95099497734747</v>
      </c>
      <c r="H37" s="35">
        <f>'[1]вспомогат'!J35</f>
        <v>-863004.3600000003</v>
      </c>
      <c r="I37" s="36">
        <f>'[1]вспомогат'!K35</f>
        <v>82.42011200615175</v>
      </c>
      <c r="J37" s="37">
        <f>'[1]вспомогат'!L35</f>
        <v>-709623.4300000002</v>
      </c>
    </row>
    <row r="38" spans="1:10" ht="18.75" customHeight="1">
      <c r="A38" s="51" t="s">
        <v>40</v>
      </c>
      <c r="B38" s="41">
        <f>SUM(B18:B37)</f>
        <v>1184232696</v>
      </c>
      <c r="C38" s="41">
        <f>SUM(C18:C37)</f>
        <v>610264321</v>
      </c>
      <c r="D38" s="41">
        <f>SUM(D18:D37)</f>
        <v>110279595</v>
      </c>
      <c r="E38" s="41">
        <f>SUM(E18:E37)</f>
        <v>654310876.0100002</v>
      </c>
      <c r="F38" s="41">
        <f>SUM(F18:F37)</f>
        <v>82845219.51000002</v>
      </c>
      <c r="G38" s="42">
        <f>F38/D38*100</f>
        <v>75.12289060365158</v>
      </c>
      <c r="H38" s="41">
        <f>SUM(H18:H37)</f>
        <v>-27434375.49</v>
      </c>
      <c r="I38" s="43">
        <f>E38/C38*100</f>
        <v>107.21761923387952</v>
      </c>
      <c r="J38" s="41">
        <f>SUM(J18:J37)</f>
        <v>44046555.010000005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8219119.04</v>
      </c>
      <c r="F39" s="38">
        <f>'[1]вспомогат'!H36</f>
        <v>1686594</v>
      </c>
      <c r="G39" s="39">
        <f>'[1]вспомогат'!I36</f>
        <v>90.8735007920344</v>
      </c>
      <c r="H39" s="35">
        <f>'[1]вспомогат'!J36</f>
        <v>-169386</v>
      </c>
      <c r="I39" s="36">
        <f>'[1]вспомогат'!K36</f>
        <v>107.35540459169879</v>
      </c>
      <c r="J39" s="37">
        <f>'[1]вспомогат'!L36</f>
        <v>563129.04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24736941.78</v>
      </c>
      <c r="F40" s="38">
        <f>'[1]вспомогат'!H37</f>
        <v>3479020.710000001</v>
      </c>
      <c r="G40" s="39">
        <f>'[1]вспомогат'!I37</f>
        <v>71.61987611626192</v>
      </c>
      <c r="H40" s="35">
        <f>'[1]вспомогат'!J37</f>
        <v>-1378598.289999999</v>
      </c>
      <c r="I40" s="36">
        <f>'[1]вспомогат'!K37</f>
        <v>94.68154544897118</v>
      </c>
      <c r="J40" s="37">
        <f>'[1]вспомогат'!L37</f>
        <v>-1389524.2199999988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11022740.45</v>
      </c>
      <c r="F41" s="38">
        <f>'[1]вспомогат'!H38</f>
        <v>1460029.5699999984</v>
      </c>
      <c r="G41" s="39">
        <f>'[1]вспомогат'!I38</f>
        <v>73.7021277777188</v>
      </c>
      <c r="H41" s="35">
        <f>'[1]вспомогат'!J38</f>
        <v>-520957.43000000156</v>
      </c>
      <c r="I41" s="36">
        <f>'[1]вспомогат'!K38</f>
        <v>99.22640157779364</v>
      </c>
      <c r="J41" s="37">
        <f>'[1]вспомогат'!L38</f>
        <v>-85936.55000000075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11013885</v>
      </c>
      <c r="D42" s="38">
        <f>'[1]вспомогат'!D39</f>
        <v>3205500</v>
      </c>
      <c r="E42" s="33">
        <f>'[1]вспомогат'!G39</f>
        <v>9013740.31</v>
      </c>
      <c r="F42" s="38">
        <f>'[1]вспомогат'!H39</f>
        <v>1050234.0100000007</v>
      </c>
      <c r="G42" s="39">
        <f>'[1]вспомогат'!I39</f>
        <v>32.763500545936694</v>
      </c>
      <c r="H42" s="35">
        <f>'[1]вспомогат'!J39</f>
        <v>-2155265.9899999993</v>
      </c>
      <c r="I42" s="36">
        <f>'[1]вспомогат'!K39</f>
        <v>81.83978959286392</v>
      </c>
      <c r="J42" s="37">
        <f>'[1]вспомогат'!L39</f>
        <v>-2000144.6899999995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7705169.92</v>
      </c>
      <c r="F43" s="38">
        <f>'[1]вспомогат'!H40</f>
        <v>990259.5099999998</v>
      </c>
      <c r="G43" s="39">
        <f>'[1]вспомогат'!I40</f>
        <v>53.23231752550718</v>
      </c>
      <c r="H43" s="35">
        <f>'[1]вспомогат'!J40</f>
        <v>-870000.4900000002</v>
      </c>
      <c r="I43" s="36">
        <f>'[1]вспомогат'!K40</f>
        <v>87.37635095828368</v>
      </c>
      <c r="J43" s="37">
        <f>'[1]вспомогат'!L40</f>
        <v>-1113200.08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10575502.46</v>
      </c>
      <c r="F44" s="38">
        <f>'[1]вспомогат'!H41</f>
        <v>1530975.4100000001</v>
      </c>
      <c r="G44" s="39">
        <f>'[1]вспомогат'!I41</f>
        <v>54.73095816464239</v>
      </c>
      <c r="H44" s="35">
        <f>'[1]вспомогат'!J41</f>
        <v>-1266299.5899999999</v>
      </c>
      <c r="I44" s="36">
        <f>'[1]вспомогат'!K41</f>
        <v>98.47762648070257</v>
      </c>
      <c r="J44" s="37">
        <f>'[1]вспомогат'!L41</f>
        <v>-163487.5399999991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17961074.37</v>
      </c>
      <c r="F45" s="38">
        <f>'[1]вспомогат'!H42</f>
        <v>1651779.3900000006</v>
      </c>
      <c r="G45" s="39">
        <f>'[1]вспомогат'!I42</f>
        <v>68.34427898120326</v>
      </c>
      <c r="H45" s="35">
        <f>'[1]вспомогат'!J42</f>
        <v>-765071.6099999994</v>
      </c>
      <c r="I45" s="36">
        <f>'[1]вспомогат'!K42</f>
        <v>94.29538820233657</v>
      </c>
      <c r="J45" s="37">
        <f>'[1]вспомогат'!L42</f>
        <v>-1086595.629999999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31630786.24</v>
      </c>
      <c r="F46" s="38">
        <f>'[1]вспомогат'!H43</f>
        <v>3614781.329999998</v>
      </c>
      <c r="G46" s="39">
        <f>'[1]вспомогат'!I43</f>
        <v>75.20192532735616</v>
      </c>
      <c r="H46" s="35">
        <f>'[1]вспомогат'!J43</f>
        <v>-1191985.6700000018</v>
      </c>
      <c r="I46" s="36">
        <f>'[1]вспомогат'!K43</f>
        <v>101.60845834214582</v>
      </c>
      <c r="J46" s="37">
        <f>'[1]вспомогат'!L43</f>
        <v>500714.23999999836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14579604.75</v>
      </c>
      <c r="F47" s="38">
        <f>'[1]вспомогат'!H44</f>
        <v>1808758.289999999</v>
      </c>
      <c r="G47" s="39">
        <f>'[1]вспомогат'!I44</f>
        <v>40.01854705960439</v>
      </c>
      <c r="H47" s="35">
        <f>'[1]вспомогат'!J44</f>
        <v>-2711041.710000001</v>
      </c>
      <c r="I47" s="36">
        <f>'[1]вспомогат'!K44</f>
        <v>89.0060003758133</v>
      </c>
      <c r="J47" s="37">
        <f>'[1]вспомогат'!L44</f>
        <v>-1800869.25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14930603.68</v>
      </c>
      <c r="F48" s="38">
        <f>'[1]вспомогат'!H45</f>
        <v>1819568.7799999993</v>
      </c>
      <c r="G48" s="39">
        <f>'[1]вспомогат'!I45</f>
        <v>85.34895026401118</v>
      </c>
      <c r="H48" s="35">
        <f>'[1]вспомогат'!J45</f>
        <v>-312348.22000000067</v>
      </c>
      <c r="I48" s="36">
        <f>'[1]вспомогат'!K45</f>
        <v>101.37421814985477</v>
      </c>
      <c r="J48" s="37">
        <f>'[1]вспомогат'!L45</f>
        <v>202397.6799999997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6044076.49</v>
      </c>
      <c r="F49" s="38">
        <f>'[1]вспомогат'!H46</f>
        <v>839461.5</v>
      </c>
      <c r="G49" s="39">
        <f>'[1]вспомогат'!I46</f>
        <v>68.09527286001095</v>
      </c>
      <c r="H49" s="35">
        <f>'[1]вспомогат'!J46</f>
        <v>-393313.5</v>
      </c>
      <c r="I49" s="36">
        <f>'[1]вспомогат'!K46</f>
        <v>94.55323753916268</v>
      </c>
      <c r="J49" s="37">
        <f>'[1]вспомогат'!L46</f>
        <v>-348170.5099999998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5064060.68</v>
      </c>
      <c r="F50" s="38">
        <f>'[1]вспомогат'!H47</f>
        <v>969234.2899999996</v>
      </c>
      <c r="G50" s="39">
        <f>'[1]вспомогат'!I47</f>
        <v>73.61500456469791</v>
      </c>
      <c r="H50" s="35">
        <f>'[1]вспомогат'!J47</f>
        <v>-347391.7100000004</v>
      </c>
      <c r="I50" s="36">
        <f>'[1]вспомогат'!K47</f>
        <v>111.159417464902</v>
      </c>
      <c r="J50" s="37">
        <f>'[1]вспомогат'!L47</f>
        <v>508386.6799999997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7124362.89</v>
      </c>
      <c r="F51" s="38">
        <f>'[1]вспомогат'!H48</f>
        <v>1072752.79</v>
      </c>
      <c r="G51" s="39">
        <f>'[1]вспомогат'!I48</f>
        <v>26.8763687746387</v>
      </c>
      <c r="H51" s="35">
        <f>'[1]вспомогат'!J48</f>
        <v>-2918682.21</v>
      </c>
      <c r="I51" s="36">
        <f>'[1]вспомогат'!K48</f>
        <v>71.5115971568662</v>
      </c>
      <c r="J51" s="37">
        <f>'[1]вспомогат'!L48</f>
        <v>-2838165.1100000003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11996192.36</v>
      </c>
      <c r="F52" s="38">
        <f>'[1]вспомогат'!H49</f>
        <v>1558554.039999999</v>
      </c>
      <c r="G52" s="39">
        <f>'[1]вспомогат'!I49</f>
        <v>78.61340744645163</v>
      </c>
      <c r="H52" s="35">
        <f>'[1]вспомогат'!J49</f>
        <v>-424000.9600000009</v>
      </c>
      <c r="I52" s="36">
        <f>'[1]вспомогат'!K49</f>
        <v>94.50729926403503</v>
      </c>
      <c r="J52" s="37">
        <f>'[1]вспомогат'!L49</f>
        <v>-697210.6400000006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4247800</v>
      </c>
      <c r="D53" s="38">
        <f>'[1]вспомогат'!D50</f>
        <v>31000</v>
      </c>
      <c r="E53" s="33">
        <f>'[1]вспомогат'!G50</f>
        <v>5267742.37</v>
      </c>
      <c r="F53" s="38">
        <f>'[1]вспомогат'!H50</f>
        <v>718638.1799999997</v>
      </c>
      <c r="G53" s="39">
        <f>'[1]вспомогат'!I50</f>
        <v>2318.1876774193543</v>
      </c>
      <c r="H53" s="35">
        <f>'[1]вспомогат'!J50</f>
        <v>687638.1799999997</v>
      </c>
      <c r="I53" s="36">
        <f>'[1]вспомогат'!K50</f>
        <v>124.01107326145299</v>
      </c>
      <c r="J53" s="37">
        <f>'[1]вспомогат'!L50</f>
        <v>1019942.3700000001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4267704</v>
      </c>
      <c r="D54" s="38">
        <f>'[1]вспомогат'!D51</f>
        <v>849100</v>
      </c>
      <c r="E54" s="33">
        <f>'[1]вспомогат'!G51</f>
        <v>4697092.76</v>
      </c>
      <c r="F54" s="38">
        <f>'[1]вспомогат'!H51</f>
        <v>484194.5</v>
      </c>
      <c r="G54" s="39">
        <f>'[1]вспомогат'!I51</f>
        <v>57.024437639853964</v>
      </c>
      <c r="H54" s="35">
        <f>'[1]вспомогат'!J51</f>
        <v>-364905.5</v>
      </c>
      <c r="I54" s="36">
        <f>'[1]вспомогат'!K51</f>
        <v>110.06135289607715</v>
      </c>
      <c r="J54" s="37">
        <f>'[1]вспомогат'!L51</f>
        <v>429388.7599999998</v>
      </c>
    </row>
    <row r="55" spans="1:10" ht="14.25" customHeight="1">
      <c r="A55" s="53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32859831.73</v>
      </c>
      <c r="F55" s="38">
        <f>'[1]вспомогат'!H52</f>
        <v>3471216.289999999</v>
      </c>
      <c r="G55" s="39">
        <f>'[1]вспомогат'!I52</f>
        <v>78.63460880643679</v>
      </c>
      <c r="H55" s="35">
        <f>'[1]вспомогат'!J52</f>
        <v>-943145.7100000009</v>
      </c>
      <c r="I55" s="36">
        <f>'[1]вспомогат'!K52</f>
        <v>107.40248355297079</v>
      </c>
      <c r="J55" s="37">
        <f>'[1]вспомогат'!L52</f>
        <v>2264792.7300000004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44351201.88</v>
      </c>
      <c r="F56" s="38">
        <f>'[1]вспомогат'!H53</f>
        <v>5353020.93</v>
      </c>
      <c r="G56" s="39">
        <f>'[1]вспомогат'!I53</f>
        <v>77.10653465603244</v>
      </c>
      <c r="H56" s="35">
        <f>'[1]вспомогат'!J53</f>
        <v>-1589349.0700000003</v>
      </c>
      <c r="I56" s="36">
        <f>'[1]вспомогат'!K53</f>
        <v>99.91037793123137</v>
      </c>
      <c r="J56" s="37">
        <f>'[1]вспомогат'!L53</f>
        <v>-39784.11999999732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16567719.72</v>
      </c>
      <c r="F57" s="38">
        <f>'[1]вспомогат'!H54</f>
        <v>2132834.5500000007</v>
      </c>
      <c r="G57" s="39">
        <f>'[1]вспомогат'!I54</f>
        <v>42.952202150797504</v>
      </c>
      <c r="H57" s="35">
        <f>'[1]вспомогат'!J54</f>
        <v>-2832765.4499999993</v>
      </c>
      <c r="I57" s="36">
        <f>'[1]вспомогат'!K54</f>
        <v>82.4876138032671</v>
      </c>
      <c r="J57" s="37">
        <f>'[1]вспомогат'!L54</f>
        <v>-3517380.2799999993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33999779.85</v>
      </c>
      <c r="F58" s="38">
        <f>'[1]вспомогат'!H55</f>
        <v>4224908.9700000025</v>
      </c>
      <c r="G58" s="39">
        <f>'[1]вспомогат'!I55</f>
        <v>51.43984719905522</v>
      </c>
      <c r="H58" s="35">
        <f>'[1]вспомогат'!J55</f>
        <v>-3988391.0299999975</v>
      </c>
      <c r="I58" s="36">
        <f>'[1]вспомогат'!K55</f>
        <v>101.21783663335388</v>
      </c>
      <c r="J58" s="37">
        <f>'[1]вспомогат'!L55</f>
        <v>409079.8500000015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40853620.63</v>
      </c>
      <c r="F59" s="38">
        <f>'[1]вспомогат'!H56</f>
        <v>4555298.310000002</v>
      </c>
      <c r="G59" s="39">
        <f>'[1]вспомогат'!I56</f>
        <v>49.178681385117834</v>
      </c>
      <c r="H59" s="35">
        <f>'[1]вспомогат'!J56</f>
        <v>-4707451.689999998</v>
      </c>
      <c r="I59" s="36">
        <f>'[1]вспомогат'!K56</f>
        <v>89.65113903911714</v>
      </c>
      <c r="J59" s="37">
        <f>'[1]вспомогат'!L56</f>
        <v>-4715929.369999997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6947781.19</v>
      </c>
      <c r="F60" s="38">
        <f>'[1]вспомогат'!H57</f>
        <v>720093.5500000007</v>
      </c>
      <c r="G60" s="39">
        <f>'[1]вспомогат'!I57</f>
        <v>75.54326912989664</v>
      </c>
      <c r="H60" s="35">
        <f>'[1]вспомогат'!J57</f>
        <v>-233126.44999999925</v>
      </c>
      <c r="I60" s="36">
        <f>'[1]вспомогат'!K57</f>
        <v>101.0139542640121</v>
      </c>
      <c r="J60" s="37">
        <f>'[1]вспомогат'!L57</f>
        <v>69740.19000000041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35555671</v>
      </c>
      <c r="D61" s="38">
        <f>'[1]вспомогат'!D58</f>
        <v>6437945</v>
      </c>
      <c r="E61" s="33">
        <f>'[1]вспомогат'!G58</f>
        <v>32428180.92</v>
      </c>
      <c r="F61" s="38">
        <f>'[1]вспомогат'!H58</f>
        <v>3036580.7200000025</v>
      </c>
      <c r="G61" s="39">
        <f>'[1]вспомогат'!I58</f>
        <v>47.16692547078303</v>
      </c>
      <c r="H61" s="35">
        <f>'[1]вспомогат'!J58</f>
        <v>-3401364.2799999975</v>
      </c>
      <c r="I61" s="36">
        <f>'[1]вспомогат'!K58</f>
        <v>91.20396270963357</v>
      </c>
      <c r="J61" s="37">
        <f>'[1]вспомогат'!L58</f>
        <v>-3127490.079999998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8077024</v>
      </c>
      <c r="D62" s="38">
        <f>'[1]вспомогат'!D59</f>
        <v>1672927</v>
      </c>
      <c r="E62" s="33">
        <f>'[1]вспомогат'!G59</f>
        <v>11103780.16</v>
      </c>
      <c r="F62" s="38">
        <f>'[1]вспомогат'!H59</f>
        <v>1003837.2300000004</v>
      </c>
      <c r="G62" s="39">
        <f>'[1]вспомогат'!I59</f>
        <v>60.004843606445505</v>
      </c>
      <c r="H62" s="35">
        <f>'[1]вспомогат'!J59</f>
        <v>-669089.7699999996</v>
      </c>
      <c r="I62" s="36">
        <f>'[1]вспомогат'!K59</f>
        <v>137.47365564346472</v>
      </c>
      <c r="J62" s="37">
        <f>'[1]вспомогат'!L59</f>
        <v>3026756.16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6986672.64</v>
      </c>
      <c r="F63" s="38">
        <f>'[1]вспомогат'!H60</f>
        <v>915870.4299999997</v>
      </c>
      <c r="G63" s="39">
        <f>'[1]вспомогат'!I60</f>
        <v>62.06148005044223</v>
      </c>
      <c r="H63" s="35">
        <f>'[1]вспомогат'!J60</f>
        <v>-559876.5700000003</v>
      </c>
      <c r="I63" s="36">
        <f>'[1]вспомогат'!K60</f>
        <v>92.65990470980256</v>
      </c>
      <c r="J63" s="37">
        <f>'[1]вспомогат'!L60</f>
        <v>-553452.3600000003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4835115.84</v>
      </c>
      <c r="F64" s="38">
        <f>'[1]вспомогат'!H61</f>
        <v>890995.9699999997</v>
      </c>
      <c r="G64" s="39">
        <f>'[1]вспомогат'!I61</f>
        <v>39.425647141074535</v>
      </c>
      <c r="H64" s="35">
        <f>'[1]вспомогат'!J61</f>
        <v>-1368944.0300000003</v>
      </c>
      <c r="I64" s="36">
        <f>'[1]вспомогат'!K61</f>
        <v>85.0100363943246</v>
      </c>
      <c r="J64" s="37">
        <f>'[1]вспомогат'!L61</f>
        <v>-852584.1600000001</v>
      </c>
    </row>
    <row r="65" spans="1:10" ht="14.25" customHeight="1">
      <c r="A65" s="53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4675259.29</v>
      </c>
      <c r="F65" s="38">
        <f>'[1]вспомогат'!H62</f>
        <v>998217.8799999999</v>
      </c>
      <c r="G65" s="39">
        <f>'[1]вспомогат'!I62</f>
        <v>38.86498067882068</v>
      </c>
      <c r="H65" s="35">
        <f>'[1]вспомогат'!J62</f>
        <v>-1570207.12</v>
      </c>
      <c r="I65" s="36">
        <f>'[1]вспомогат'!K62</f>
        <v>79.1671450016129</v>
      </c>
      <c r="J65" s="37">
        <f>'[1]вспомогат'!L62</f>
        <v>-1230295.71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3722250.07</v>
      </c>
      <c r="F66" s="38">
        <f>'[1]вспомогат'!H63</f>
        <v>576974.9899999998</v>
      </c>
      <c r="G66" s="39">
        <f>'[1]вспомогат'!I63</f>
        <v>99.24931752385437</v>
      </c>
      <c r="H66" s="35">
        <f>'[1]вспомогат'!J63</f>
        <v>-4364.010000000242</v>
      </c>
      <c r="I66" s="36">
        <f>'[1]вспомогат'!K63</f>
        <v>106.14592886989556</v>
      </c>
      <c r="J66" s="37">
        <f>'[1]вспомогат'!L63</f>
        <v>215521.06999999983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7831399.3</v>
      </c>
      <c r="F67" s="38">
        <f>'[1]вспомогат'!H64</f>
        <v>851108.6299999999</v>
      </c>
      <c r="G67" s="39">
        <f>'[1]вспомогат'!I64</f>
        <v>58.004295586511454</v>
      </c>
      <c r="H67" s="35">
        <f>'[1]вспомогат'!J64</f>
        <v>-616211.3700000001</v>
      </c>
      <c r="I67" s="36">
        <f>'[1]вспомогат'!K64</f>
        <v>104.44873857004151</v>
      </c>
      <c r="J67" s="37">
        <f>'[1]вспомогат'!L64</f>
        <v>333559.2999999998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5417600.57</v>
      </c>
      <c r="F68" s="38">
        <f>'[1]вспомогат'!H65</f>
        <v>1007601.3799999999</v>
      </c>
      <c r="G68" s="39">
        <f>'[1]вспомогат'!I65</f>
        <v>52.321891353814095</v>
      </c>
      <c r="H68" s="35">
        <f>'[1]вспомогат'!J65</f>
        <v>-918172.6200000001</v>
      </c>
      <c r="I68" s="36">
        <f>'[1]вспомогат'!K65</f>
        <v>90.38033390471662</v>
      </c>
      <c r="J68" s="37">
        <f>'[1]вспомогат'!L65</f>
        <v>-576624.4299999997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17881913.32</v>
      </c>
      <c r="F69" s="38">
        <f>'[1]вспомогат'!H66</f>
        <v>1864001.7400000002</v>
      </c>
      <c r="G69" s="39">
        <f>'[1]вспомогат'!I66</f>
        <v>62.697227500243024</v>
      </c>
      <c r="H69" s="35">
        <f>'[1]вспомогат'!J66</f>
        <v>-1109019.2599999998</v>
      </c>
      <c r="I69" s="36">
        <f>'[1]вспомогат'!K66</f>
        <v>107.71384962141248</v>
      </c>
      <c r="J69" s="37">
        <f>'[1]вспомогат'!L66</f>
        <v>1280600.3200000003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32601848</v>
      </c>
      <c r="D70" s="38">
        <f>'[1]вспомогат'!D67</f>
        <v>6844354</v>
      </c>
      <c r="E70" s="33">
        <f>'[1]вспомогат'!G67</f>
        <v>33759949.8</v>
      </c>
      <c r="F70" s="38">
        <f>'[1]вспомогат'!H67</f>
        <v>5595485.089999996</v>
      </c>
      <c r="G70" s="39">
        <f>'[1]вспомогат'!I67</f>
        <v>81.75329753545763</v>
      </c>
      <c r="H70" s="35">
        <f>'[1]вспомогат'!J67</f>
        <v>-1248868.9100000039</v>
      </c>
      <c r="I70" s="36">
        <f>'[1]вспомогат'!K67</f>
        <v>103.55225814193109</v>
      </c>
      <c r="J70" s="37">
        <f>'[1]вспомогат'!L67</f>
        <v>1158101.799999997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42543150.56</v>
      </c>
      <c r="F71" s="38">
        <f>'[1]вспомогат'!H68</f>
        <v>7473912.75</v>
      </c>
      <c r="G71" s="39">
        <f>'[1]вспомогат'!I68</f>
        <v>53.90071687924909</v>
      </c>
      <c r="H71" s="35">
        <f>'[1]вспомогат'!J68</f>
        <v>-6392160.25</v>
      </c>
      <c r="I71" s="36">
        <f>'[1]вспомогат'!K68</f>
        <v>91.23865892449383</v>
      </c>
      <c r="J71" s="37">
        <f>'[1]вспомогат'!L68</f>
        <v>-4085275.4399999976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7846450.07</v>
      </c>
      <c r="F72" s="38">
        <f>'[1]вспомогат'!H69</f>
        <v>851230.8000000007</v>
      </c>
      <c r="G72" s="39">
        <f>'[1]вспомогат'!I69</f>
        <v>72.39588365368266</v>
      </c>
      <c r="H72" s="35">
        <f>'[1]вспомогат'!J69</f>
        <v>-324569.19999999925</v>
      </c>
      <c r="I72" s="36">
        <f>'[1]вспомогат'!K69</f>
        <v>101.79579049380972</v>
      </c>
      <c r="J72" s="37">
        <f>'[1]вспомогат'!L69</f>
        <v>138420.0700000003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4134400</v>
      </c>
      <c r="D73" s="38">
        <f>'[1]вспомогат'!D70</f>
        <v>774770</v>
      </c>
      <c r="E73" s="33">
        <f>'[1]вспомогат'!G70</f>
        <v>4827260.37</v>
      </c>
      <c r="F73" s="38">
        <f>'[1]вспомогат'!H70</f>
        <v>484500.11000000034</v>
      </c>
      <c r="G73" s="39">
        <f>'[1]вспомогат'!I70</f>
        <v>62.53470191153509</v>
      </c>
      <c r="H73" s="35">
        <f>'[1]вспомогат'!J70</f>
        <v>-290269.88999999966</v>
      </c>
      <c r="I73" s="36">
        <f>'[1]вспомогат'!K70</f>
        <v>116.75842613196595</v>
      </c>
      <c r="J73" s="37">
        <f>'[1]вспомогат'!L70</f>
        <v>692860.3700000001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2751817.46</v>
      </c>
      <c r="F74" s="38">
        <f>'[1]вспомогат'!H71</f>
        <v>483351.98999999976</v>
      </c>
      <c r="G74" s="39">
        <f>'[1]вспомогат'!I71</f>
        <v>51.03688768657659</v>
      </c>
      <c r="H74" s="35">
        <f>'[1]вспомогат'!J71</f>
        <v>-463712.01000000024</v>
      </c>
      <c r="I74" s="36">
        <f>'[1]вспомогат'!K71</f>
        <v>109.76688785044865</v>
      </c>
      <c r="J74" s="37">
        <f>'[1]вспомогат'!L71</f>
        <v>244852.45999999996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26501388.19</v>
      </c>
      <c r="F75" s="38">
        <f>'[1]вспомогат'!H72</f>
        <v>4026075.7200000025</v>
      </c>
      <c r="G75" s="39">
        <f>'[1]вспомогат'!I72</f>
        <v>60.97754157292143</v>
      </c>
      <c r="H75" s="35">
        <f>'[1]вспомогат'!J72</f>
        <v>-2576479.2799999975</v>
      </c>
      <c r="I75" s="36">
        <f>'[1]вспомогат'!K72</f>
        <v>112.72788157675842</v>
      </c>
      <c r="J75" s="37">
        <f>'[1]вспомогат'!L72</f>
        <v>2992219.1900000013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12398665.99</v>
      </c>
      <c r="F76" s="38">
        <f>'[1]вспомогат'!H73</f>
        <v>1416514.7400000002</v>
      </c>
      <c r="G76" s="39">
        <f>'[1]вспомогат'!I73</f>
        <v>76.1106717711062</v>
      </c>
      <c r="H76" s="35">
        <f>'[1]вспомогат'!J73</f>
        <v>-444610.2599999998</v>
      </c>
      <c r="I76" s="36">
        <f>'[1]вспомогат'!K73</f>
        <v>98.94319682358166</v>
      </c>
      <c r="J76" s="37">
        <f>'[1]вспомогат'!L73</f>
        <v>-132429.00999999978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4175390</v>
      </c>
      <c r="D77" s="38">
        <f>'[1]вспомогат'!D74</f>
        <v>675980</v>
      </c>
      <c r="E77" s="33">
        <f>'[1]вспомогат'!G74</f>
        <v>4640491.3</v>
      </c>
      <c r="F77" s="38">
        <f>'[1]вспомогат'!H74</f>
        <v>636598.1999999997</v>
      </c>
      <c r="G77" s="39">
        <f>'[1]вспомогат'!I74</f>
        <v>94.17411757744307</v>
      </c>
      <c r="H77" s="35">
        <f>'[1]вспомогат'!J74</f>
        <v>-39381.80000000028</v>
      </c>
      <c r="I77" s="36">
        <f>'[1]вспомогат'!K74</f>
        <v>111.13911035855332</v>
      </c>
      <c r="J77" s="37">
        <f>'[1]вспомогат'!L74</f>
        <v>465101.2999999998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3127190.97</v>
      </c>
      <c r="F78" s="38">
        <f>'[1]вспомогат'!H75</f>
        <v>363605.01000000024</v>
      </c>
      <c r="G78" s="39">
        <f>'[1]вспомогат'!I75</f>
        <v>28.946516554456696</v>
      </c>
      <c r="H78" s="35">
        <f>'[1]вспомогат'!J75</f>
        <v>-892521.9899999998</v>
      </c>
      <c r="I78" s="36">
        <f>'[1]вспомогат'!K75</f>
        <v>69.55314930639038</v>
      </c>
      <c r="J78" s="37">
        <f>'[1]вспомогат'!L75</f>
        <v>-1368926.0299999998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4843344.14</v>
      </c>
      <c r="F79" s="38">
        <f>'[1]вспомогат'!H76</f>
        <v>498883.0099999998</v>
      </c>
      <c r="G79" s="39">
        <f>'[1]вспомогат'!I76</f>
        <v>44.89406116562952</v>
      </c>
      <c r="H79" s="35">
        <f>'[1]вспомогат'!J76</f>
        <v>-612361.9900000002</v>
      </c>
      <c r="I79" s="36">
        <f>'[1]вспомогат'!K76</f>
        <v>149.637045188845</v>
      </c>
      <c r="J79" s="37">
        <f>'[1]вспомогат'!L76</f>
        <v>1606616.1399999997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6930822.43</v>
      </c>
      <c r="F80" s="38">
        <f>'[1]вспомогат'!H77</f>
        <v>1590334.3899999997</v>
      </c>
      <c r="G80" s="39">
        <f>'[1]вспомогат'!I77</f>
        <v>77.80877792026129</v>
      </c>
      <c r="H80" s="35">
        <f>'[1]вспомогат'!J77</f>
        <v>-453566.61000000034</v>
      </c>
      <c r="I80" s="36">
        <f>'[1]вспомогат'!K77</f>
        <v>95.38848551244237</v>
      </c>
      <c r="J80" s="37">
        <f>'[1]вспомогат'!L77</f>
        <v>-335067.5700000003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6271063.47</v>
      </c>
      <c r="F81" s="38">
        <f>'[1]вспомогат'!H78</f>
        <v>665819.8499999996</v>
      </c>
      <c r="G81" s="39">
        <f>'[1]вспомогат'!I78</f>
        <v>39.04421634471882</v>
      </c>
      <c r="H81" s="35">
        <f>'[1]вспомогат'!J78</f>
        <v>-1039477.1500000004</v>
      </c>
      <c r="I81" s="36">
        <f>'[1]вспомогат'!K78</f>
        <v>100.48056607591869</v>
      </c>
      <c r="J81" s="37">
        <f>'[1]вспомогат'!L78</f>
        <v>29992.46999999974</v>
      </c>
    </row>
    <row r="82" spans="1:10" ht="15" customHeight="1">
      <c r="A82" s="51" t="s">
        <v>84</v>
      </c>
      <c r="B82" s="41">
        <f>SUM(B39:B81)</f>
        <v>1221109363</v>
      </c>
      <c r="C82" s="41">
        <f>SUM(C39:C81)</f>
        <v>631378883</v>
      </c>
      <c r="D82" s="41">
        <f>SUM(D39:D81)</f>
        <v>134814778</v>
      </c>
      <c r="E82" s="41">
        <f>SUM(E39:E81)</f>
        <v>617472512.4100001</v>
      </c>
      <c r="F82" s="41">
        <f>SUM(F39:F81)</f>
        <v>80423709.53</v>
      </c>
      <c r="G82" s="42">
        <f>F82/D82*100</f>
        <v>59.65496566704282</v>
      </c>
      <c r="H82" s="41">
        <f>SUM(H39:H81)</f>
        <v>-54391068.469999984</v>
      </c>
      <c r="I82" s="43">
        <f>E82/C82*100</f>
        <v>97.79746029453445</v>
      </c>
      <c r="J82" s="41">
        <f>SUM(J39:J81)</f>
        <v>-13906370.589999989</v>
      </c>
    </row>
    <row r="83" spans="1:10" ht="15.75" customHeight="1">
      <c r="A83" s="54" t="s">
        <v>85</v>
      </c>
      <c r="B83" s="55">
        <f>'[1]вспомогат'!B79</f>
        <v>12004679289</v>
      </c>
      <c r="C83" s="55">
        <f>'[1]вспомогат'!C79</f>
        <v>6547267862</v>
      </c>
      <c r="D83" s="55">
        <f>'[1]вспомогат'!D79</f>
        <v>1004128834</v>
      </c>
      <c r="E83" s="55">
        <f>'[1]вспомогат'!G79</f>
        <v>6539286195.7300005</v>
      </c>
      <c r="F83" s="55">
        <f>'[1]вспомогат'!H79</f>
        <v>670986339.8700001</v>
      </c>
      <c r="G83" s="56">
        <f>'[1]вспомогат'!I79</f>
        <v>66.82273401084309</v>
      </c>
      <c r="H83" s="55">
        <f>'[1]вспомогат'!J79</f>
        <v>-333142494.1299996</v>
      </c>
      <c r="I83" s="56">
        <f>'[1]вспомогат'!K79</f>
        <v>99.87809164924617</v>
      </c>
      <c r="J83" s="55">
        <f>'[1]вспомогат'!L79</f>
        <v>-7981666.269999927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22.07.2019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2019-07-23T07:12:23Z</dcterms:created>
  <dcterms:modified xsi:type="dcterms:W3CDTF">2019-07-23T07:12:41Z</dcterms:modified>
  <cp:category/>
  <cp:version/>
  <cp:contentType/>
  <cp:contentStatus/>
</cp:coreProperties>
</file>