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<sst xmlns="http://schemas.openxmlformats.org/spreadsheetml/2006/main" count="91" uniqueCount="86">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</sst>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006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20.06.2019</v>
          </cell>
        </row>
        <row r="6">
          <cell r="G6" t="str">
            <v>Фактично надійшло на 20.06.2019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2359833700</v>
          </cell>
          <cell r="C10">
            <v>1046273250</v>
          </cell>
          <cell r="D10">
            <v>163043610</v>
          </cell>
          <cell r="G10">
            <v>984592020.82</v>
          </cell>
          <cell r="H10">
            <v>94296542.86000001</v>
          </cell>
          <cell r="I10">
            <v>57.835166223319035</v>
          </cell>
          <cell r="J10">
            <v>-68747067.13999999</v>
          </cell>
          <cell r="K10">
            <v>94.10467302112522</v>
          </cell>
          <cell r="L10">
            <v>-61681229.17999995</v>
          </cell>
        </row>
        <row r="11">
          <cell r="B11">
            <v>5500000000</v>
          </cell>
          <cell r="C11">
            <v>2639050000</v>
          </cell>
          <cell r="D11">
            <v>433375000</v>
          </cell>
          <cell r="G11">
            <v>2577273634.63</v>
          </cell>
          <cell r="H11">
            <v>247159949.89000034</v>
          </cell>
          <cell r="I11">
            <v>57.03142772194989</v>
          </cell>
          <cell r="J11">
            <v>-186215050.10999966</v>
          </cell>
          <cell r="K11">
            <v>97.65914380667286</v>
          </cell>
          <cell r="L11">
            <v>-61776365.369999886</v>
          </cell>
        </row>
        <row r="12">
          <cell r="B12">
            <v>449719800</v>
          </cell>
          <cell r="C12">
            <v>206764033</v>
          </cell>
          <cell r="D12">
            <v>39285637</v>
          </cell>
          <cell r="G12">
            <v>205309676.45</v>
          </cell>
          <cell r="H12">
            <v>20319022.859999985</v>
          </cell>
          <cell r="I12">
            <v>51.72125084798799</v>
          </cell>
          <cell r="J12">
            <v>-18966614.140000015</v>
          </cell>
          <cell r="K12">
            <v>99.29661047480148</v>
          </cell>
          <cell r="L12">
            <v>-1454356.550000012</v>
          </cell>
        </row>
        <row r="13">
          <cell r="B13">
            <v>593758530</v>
          </cell>
          <cell r="C13">
            <v>328315564</v>
          </cell>
          <cell r="D13">
            <v>56247130</v>
          </cell>
          <cell r="G13">
            <v>334961630.02</v>
          </cell>
          <cell r="H13">
            <v>36026577.899999976</v>
          </cell>
          <cell r="I13">
            <v>64.05051759974239</v>
          </cell>
          <cell r="J13">
            <v>-20220552.100000024</v>
          </cell>
          <cell r="K13">
            <v>102.02429209843977</v>
          </cell>
          <cell r="L13">
            <v>6646066.019999981</v>
          </cell>
        </row>
        <row r="14">
          <cell r="B14">
            <v>600087000</v>
          </cell>
          <cell r="C14">
            <v>289552500</v>
          </cell>
          <cell r="D14">
            <v>49353000</v>
          </cell>
          <cell r="G14">
            <v>283461286.55</v>
          </cell>
          <cell r="H14">
            <v>30279620.98000002</v>
          </cell>
          <cell r="I14">
            <v>61.35315174356173</v>
          </cell>
          <cell r="J14">
            <v>-19073379.01999998</v>
          </cell>
          <cell r="K14">
            <v>97.8963353968624</v>
          </cell>
          <cell r="L14">
            <v>-6091213.449999988</v>
          </cell>
        </row>
        <row r="15">
          <cell r="B15">
            <v>87082700</v>
          </cell>
          <cell r="C15">
            <v>43698950</v>
          </cell>
          <cell r="D15">
            <v>5987500</v>
          </cell>
          <cell r="G15">
            <v>44820943.49</v>
          </cell>
          <cell r="H15">
            <v>4640493.210000001</v>
          </cell>
          <cell r="I15">
            <v>77.5030181210856</v>
          </cell>
          <cell r="J15">
            <v>-1347006.789999999</v>
          </cell>
          <cell r="K15">
            <v>102.56755251556389</v>
          </cell>
          <cell r="L15">
            <v>1121993.490000002</v>
          </cell>
        </row>
        <row r="16">
          <cell r="B16">
            <v>38843304</v>
          </cell>
          <cell r="C16">
            <v>13154165</v>
          </cell>
          <cell r="D16">
            <v>2196450</v>
          </cell>
          <cell r="G16">
            <v>13005354.81</v>
          </cell>
          <cell r="H16">
            <v>1036598.1100000013</v>
          </cell>
          <cell r="I16">
            <v>47.19425026747712</v>
          </cell>
          <cell r="J16">
            <v>-1159851.8899999987</v>
          </cell>
          <cell r="K16">
            <v>98.86872188390522</v>
          </cell>
          <cell r="L16">
            <v>-148810.18999999948</v>
          </cell>
        </row>
        <row r="17">
          <cell r="B17">
            <v>291085897</v>
          </cell>
          <cell r="C17">
            <v>131611688</v>
          </cell>
          <cell r="D17">
            <v>24156341</v>
          </cell>
          <cell r="G17">
            <v>149412630.14</v>
          </cell>
          <cell r="H17">
            <v>16271442.539999992</v>
          </cell>
          <cell r="I17">
            <v>67.35888742421707</v>
          </cell>
          <cell r="J17">
            <v>-7884898.460000008</v>
          </cell>
          <cell r="K17">
            <v>113.52535052965811</v>
          </cell>
          <cell r="L17">
            <v>17800942.139999986</v>
          </cell>
        </row>
        <row r="18">
          <cell r="B18">
            <v>120000</v>
          </cell>
          <cell r="C18">
            <v>59600</v>
          </cell>
          <cell r="D18">
            <v>11300</v>
          </cell>
          <cell r="G18">
            <v>45664.94</v>
          </cell>
          <cell r="H18">
            <v>5706.300000000003</v>
          </cell>
          <cell r="I18">
            <v>50.498230088495596</v>
          </cell>
          <cell r="J18">
            <v>-5593.699999999997</v>
          </cell>
          <cell r="K18">
            <v>76.61902684563758</v>
          </cell>
          <cell r="L18">
            <v>-13935.059999999998</v>
          </cell>
        </row>
        <row r="19">
          <cell r="B19">
            <v>5855500</v>
          </cell>
          <cell r="C19">
            <v>1590150</v>
          </cell>
          <cell r="D19">
            <v>338139</v>
          </cell>
          <cell r="G19">
            <v>1731598.71</v>
          </cell>
          <cell r="H19">
            <v>154147.17999999993</v>
          </cell>
          <cell r="I19">
            <v>45.58692726955481</v>
          </cell>
          <cell r="J19">
            <v>-183991.82000000007</v>
          </cell>
          <cell r="K19">
            <v>108.89530610319783</v>
          </cell>
          <cell r="L19">
            <v>141448.70999999996</v>
          </cell>
        </row>
        <row r="20">
          <cell r="B20">
            <v>127057348</v>
          </cell>
          <cell r="C20">
            <v>52277243</v>
          </cell>
          <cell r="D20">
            <v>10545078</v>
          </cell>
          <cell r="G20">
            <v>57432165.53</v>
          </cell>
          <cell r="H20">
            <v>6612379.539999999</v>
          </cell>
          <cell r="I20">
            <v>62.705838117081726</v>
          </cell>
          <cell r="J20">
            <v>-3932698.460000001</v>
          </cell>
          <cell r="K20">
            <v>109.86073907914387</v>
          </cell>
          <cell r="L20">
            <v>5154922.530000001</v>
          </cell>
        </row>
        <row r="21">
          <cell r="B21">
            <v>33702550</v>
          </cell>
          <cell r="C21">
            <v>12755630</v>
          </cell>
          <cell r="D21">
            <v>2553565</v>
          </cell>
          <cell r="G21">
            <v>14503860</v>
          </cell>
          <cell r="H21">
            <v>914461.8699999992</v>
          </cell>
          <cell r="I21">
            <v>35.81118436382074</v>
          </cell>
          <cell r="J21">
            <v>-1639103.1300000008</v>
          </cell>
          <cell r="K21">
            <v>113.70555589963021</v>
          </cell>
          <cell r="L21">
            <v>1748230</v>
          </cell>
        </row>
        <row r="22">
          <cell r="B22">
            <v>59955133</v>
          </cell>
          <cell r="C22">
            <v>29716884</v>
          </cell>
          <cell r="D22">
            <v>6145490</v>
          </cell>
          <cell r="G22">
            <v>28090377.91</v>
          </cell>
          <cell r="H22">
            <v>2626548.5700000003</v>
          </cell>
          <cell r="I22">
            <v>42.73944909193572</v>
          </cell>
          <cell r="J22">
            <v>-3518941.4299999997</v>
          </cell>
          <cell r="K22">
            <v>94.52666002936243</v>
          </cell>
          <cell r="L22">
            <v>-1626506.0899999999</v>
          </cell>
        </row>
        <row r="23">
          <cell r="B23">
            <v>4372967</v>
          </cell>
          <cell r="C23">
            <v>1187510</v>
          </cell>
          <cell r="D23">
            <v>207200</v>
          </cell>
          <cell r="G23">
            <v>1347495.02</v>
          </cell>
          <cell r="H23">
            <v>99418.6100000001</v>
          </cell>
          <cell r="I23">
            <v>47.98195463320468</v>
          </cell>
          <cell r="J23">
            <v>-107781.3899999999</v>
          </cell>
          <cell r="K23">
            <v>113.47230928581655</v>
          </cell>
          <cell r="L23">
            <v>159985.02000000002</v>
          </cell>
        </row>
        <row r="24">
          <cell r="B24">
            <v>40079828</v>
          </cell>
          <cell r="C24">
            <v>15196782</v>
          </cell>
          <cell r="D24">
            <v>2783520</v>
          </cell>
          <cell r="G24">
            <v>16548176.92</v>
          </cell>
          <cell r="H24">
            <v>1507275.3499999996</v>
          </cell>
          <cell r="I24">
            <v>54.14997377421393</v>
          </cell>
          <cell r="J24">
            <v>-1276244.6500000004</v>
          </cell>
          <cell r="K24">
            <v>108.89263871785487</v>
          </cell>
          <cell r="L24">
            <v>1351394.92</v>
          </cell>
        </row>
        <row r="25">
          <cell r="B25">
            <v>115525871</v>
          </cell>
          <cell r="C25">
            <v>46401140</v>
          </cell>
          <cell r="D25">
            <v>8263980</v>
          </cell>
          <cell r="G25">
            <v>50758306.25</v>
          </cell>
          <cell r="H25">
            <v>5883475.109999999</v>
          </cell>
          <cell r="I25">
            <v>71.19420799663115</v>
          </cell>
          <cell r="J25">
            <v>-2380504.8900000006</v>
          </cell>
          <cell r="K25">
            <v>109.39021379647139</v>
          </cell>
          <cell r="L25">
            <v>4357166.25</v>
          </cell>
        </row>
        <row r="26">
          <cell r="B26">
            <v>7275105</v>
          </cell>
          <cell r="C26">
            <v>3057738</v>
          </cell>
          <cell r="D26">
            <v>592799</v>
          </cell>
          <cell r="G26">
            <v>3114948.53</v>
          </cell>
          <cell r="H26">
            <v>370124.25</v>
          </cell>
          <cell r="I26">
            <v>62.43671969757034</v>
          </cell>
          <cell r="J26">
            <v>-222674.75</v>
          </cell>
          <cell r="K26">
            <v>101.87100824204036</v>
          </cell>
          <cell r="L26">
            <v>57210.529999999795</v>
          </cell>
        </row>
        <row r="27">
          <cell r="B27">
            <v>67274188</v>
          </cell>
          <cell r="C27">
            <v>26045281</v>
          </cell>
          <cell r="D27">
            <v>5170651</v>
          </cell>
          <cell r="G27">
            <v>24834157.92</v>
          </cell>
          <cell r="H27">
            <v>2754105.0200000033</v>
          </cell>
          <cell r="I27">
            <v>53.26418317538746</v>
          </cell>
          <cell r="J27">
            <v>-2416545.9799999967</v>
          </cell>
          <cell r="K27">
            <v>95.34993275749261</v>
          </cell>
          <cell r="L27">
            <v>-1211123.0799999982</v>
          </cell>
        </row>
        <row r="28">
          <cell r="B28">
            <v>119900</v>
          </cell>
          <cell r="C28">
            <v>91950</v>
          </cell>
          <cell r="D28">
            <v>4250</v>
          </cell>
          <cell r="G28">
            <v>89473.31</v>
          </cell>
          <cell r="H28">
            <v>4976.779999999999</v>
          </cell>
          <cell r="I28">
            <v>117.10070588235291</v>
          </cell>
          <cell r="J28">
            <v>726.7799999999988</v>
          </cell>
          <cell r="K28">
            <v>97.30648178357802</v>
          </cell>
          <cell r="L28">
            <v>-2476.6900000000023</v>
          </cell>
        </row>
        <row r="29">
          <cell r="B29">
            <v>195352752</v>
          </cell>
          <cell r="C29">
            <v>92411513</v>
          </cell>
          <cell r="D29">
            <v>11904860</v>
          </cell>
          <cell r="G29">
            <v>94711732.86</v>
          </cell>
          <cell r="H29">
            <v>9100108.929999992</v>
          </cell>
          <cell r="I29">
            <v>76.44028514405035</v>
          </cell>
          <cell r="J29">
            <v>-2804751.0700000077</v>
          </cell>
          <cell r="K29">
            <v>102.48910529145864</v>
          </cell>
          <cell r="L29">
            <v>2300219.8599999994</v>
          </cell>
        </row>
        <row r="30">
          <cell r="B30">
            <v>25793163</v>
          </cell>
          <cell r="C30">
            <v>9602651</v>
          </cell>
          <cell r="D30">
            <v>2194661</v>
          </cell>
          <cell r="G30">
            <v>9034296.82</v>
          </cell>
          <cell r="H30">
            <v>735593.7400000002</v>
          </cell>
          <cell r="I30">
            <v>33.51741977462579</v>
          </cell>
          <cell r="J30">
            <v>-1459067.2599999998</v>
          </cell>
          <cell r="K30">
            <v>94.08127838864498</v>
          </cell>
          <cell r="L30">
            <v>-568354.1799999997</v>
          </cell>
        </row>
        <row r="31">
          <cell r="B31">
            <v>40274109</v>
          </cell>
          <cell r="C31">
            <v>14063532</v>
          </cell>
          <cell r="D31">
            <v>2502536</v>
          </cell>
          <cell r="G31">
            <v>13819491.73</v>
          </cell>
          <cell r="H31">
            <v>1532441.0999999996</v>
          </cell>
          <cell r="I31">
            <v>61.23552668173403</v>
          </cell>
          <cell r="J31">
            <v>-970094.9000000004</v>
          </cell>
          <cell r="K31">
            <v>98.26472987013504</v>
          </cell>
          <cell r="L31">
            <v>-244040.26999999955</v>
          </cell>
        </row>
        <row r="32">
          <cell r="B32">
            <v>40546665</v>
          </cell>
          <cell r="C32">
            <v>15156184</v>
          </cell>
          <cell r="D32">
            <v>3151058</v>
          </cell>
          <cell r="G32">
            <v>18760903.8</v>
          </cell>
          <cell r="H32">
            <v>2426465.99</v>
          </cell>
          <cell r="I32">
            <v>77.00480251394929</v>
          </cell>
          <cell r="J32">
            <v>-724592.0099999998</v>
          </cell>
          <cell r="K32">
            <v>123.78382183800356</v>
          </cell>
          <cell r="L32">
            <v>3604719.8000000007</v>
          </cell>
        </row>
        <row r="33">
          <cell r="B33">
            <v>76054596</v>
          </cell>
          <cell r="C33">
            <v>27924766</v>
          </cell>
          <cell r="D33">
            <v>5484769</v>
          </cell>
          <cell r="G33">
            <v>28966212.66</v>
          </cell>
          <cell r="H33">
            <v>3193704.620000001</v>
          </cell>
          <cell r="I33">
            <v>58.22860762230827</v>
          </cell>
          <cell r="J33">
            <v>-2291064.379999999</v>
          </cell>
          <cell r="K33">
            <v>103.72947318520056</v>
          </cell>
          <cell r="L33">
            <v>1041446.6600000001</v>
          </cell>
        </row>
        <row r="34">
          <cell r="B34">
            <v>340000</v>
          </cell>
          <cell r="C34">
            <v>185100</v>
          </cell>
          <cell r="D34">
            <v>26700</v>
          </cell>
          <cell r="G34">
            <v>125199.24</v>
          </cell>
          <cell r="H34">
            <v>20136.45000000001</v>
          </cell>
          <cell r="I34">
            <v>75.41741573033713</v>
          </cell>
          <cell r="J34">
            <v>-6563.549999999988</v>
          </cell>
          <cell r="K34">
            <v>67.63870340356564</v>
          </cell>
          <cell r="L34">
            <v>-59900.759999999995</v>
          </cell>
        </row>
        <row r="35">
          <cell r="B35">
            <v>8467600</v>
          </cell>
          <cell r="C35">
            <v>2346023</v>
          </cell>
          <cell r="D35">
            <v>386500</v>
          </cell>
          <cell r="G35">
            <v>2392521.69</v>
          </cell>
          <cell r="H35">
            <v>206694.27000000002</v>
          </cell>
          <cell r="I35">
            <v>53.47846571798189</v>
          </cell>
          <cell r="J35">
            <v>-179805.72999999998</v>
          </cell>
          <cell r="K35">
            <v>101.98202191538617</v>
          </cell>
          <cell r="L35">
            <v>46498.689999999944</v>
          </cell>
        </row>
        <row r="36">
          <cell r="B36">
            <v>17534076</v>
          </cell>
          <cell r="C36">
            <v>5800010</v>
          </cell>
          <cell r="D36">
            <v>1107220</v>
          </cell>
          <cell r="G36">
            <v>6140899.08</v>
          </cell>
          <cell r="H36">
            <v>445637.79000000004</v>
          </cell>
          <cell r="I36">
            <v>40.24835082458771</v>
          </cell>
          <cell r="J36">
            <v>-661582.21</v>
          </cell>
          <cell r="K36">
            <v>105.87738779760724</v>
          </cell>
          <cell r="L36">
            <v>340889.0800000001</v>
          </cell>
        </row>
        <row r="37">
          <cell r="B37">
            <v>47836800</v>
          </cell>
          <cell r="C37">
            <v>21113430</v>
          </cell>
          <cell r="D37">
            <v>2929294</v>
          </cell>
          <cell r="G37">
            <v>19881135.85</v>
          </cell>
          <cell r="H37">
            <v>1821079.4299999997</v>
          </cell>
          <cell r="I37">
            <v>62.167861266230005</v>
          </cell>
          <cell r="J37">
            <v>-1108214.5700000003</v>
          </cell>
          <cell r="K37">
            <v>94.16345828224027</v>
          </cell>
          <cell r="L37">
            <v>-1232294.1499999985</v>
          </cell>
        </row>
        <row r="38">
          <cell r="B38">
            <v>22852064</v>
          </cell>
          <cell r="C38">
            <v>9127690</v>
          </cell>
          <cell r="D38">
            <v>1586559</v>
          </cell>
          <cell r="G38">
            <v>9006290.12</v>
          </cell>
          <cell r="H38">
            <v>1076219.9799999995</v>
          </cell>
          <cell r="I38">
            <v>67.83359332996753</v>
          </cell>
          <cell r="J38">
            <v>-510339.0200000005</v>
          </cell>
          <cell r="K38">
            <v>98.66998243805386</v>
          </cell>
          <cell r="L38">
            <v>-121399.88000000082</v>
          </cell>
        </row>
        <row r="39">
          <cell r="B39">
            <v>22000000</v>
          </cell>
          <cell r="C39">
            <v>8608385</v>
          </cell>
          <cell r="D39">
            <v>1931850</v>
          </cell>
          <cell r="G39">
            <v>7549692.85</v>
          </cell>
          <cell r="H39">
            <v>794239.75</v>
          </cell>
          <cell r="I39">
            <v>41.112909905013325</v>
          </cell>
          <cell r="J39">
            <v>-1137610.25</v>
          </cell>
          <cell r="K39">
            <v>87.7016170861317</v>
          </cell>
          <cell r="L39">
            <v>-1058692.1500000004</v>
          </cell>
        </row>
        <row r="40">
          <cell r="B40">
            <v>19385265</v>
          </cell>
          <cell r="C40">
            <v>6958110</v>
          </cell>
          <cell r="D40">
            <v>920860</v>
          </cell>
          <cell r="G40">
            <v>6071235.22</v>
          </cell>
          <cell r="H40">
            <v>466991.9199999999</v>
          </cell>
          <cell r="I40">
            <v>50.71258606085615</v>
          </cell>
          <cell r="J40">
            <v>-453868.0800000001</v>
          </cell>
          <cell r="K40">
            <v>87.25408508919806</v>
          </cell>
          <cell r="L40">
            <v>-886874.7800000003</v>
          </cell>
        </row>
        <row r="41">
          <cell r="B41">
            <v>19576672</v>
          </cell>
          <cell r="C41">
            <v>7941715</v>
          </cell>
          <cell r="D41">
            <v>1404254</v>
          </cell>
          <cell r="G41">
            <v>8206787.1</v>
          </cell>
          <cell r="H41">
            <v>730134.1399999997</v>
          </cell>
          <cell r="I41">
            <v>51.99444972205881</v>
          </cell>
          <cell r="J41">
            <v>-674119.8600000003</v>
          </cell>
          <cell r="K41">
            <v>103.3377186161931</v>
          </cell>
          <cell r="L41">
            <v>265072.0999999996</v>
          </cell>
        </row>
        <row r="42">
          <cell r="B42">
            <v>33735724</v>
          </cell>
          <cell r="C42">
            <v>16630819</v>
          </cell>
          <cell r="D42">
            <v>3004107</v>
          </cell>
          <cell r="G42">
            <v>15294727.97</v>
          </cell>
          <cell r="H42">
            <v>1511730.8800000008</v>
          </cell>
          <cell r="I42">
            <v>50.32213832596511</v>
          </cell>
          <cell r="J42">
            <v>-1492376.1199999992</v>
          </cell>
          <cell r="K42">
            <v>91.96617418540843</v>
          </cell>
          <cell r="L42">
            <v>-1336091.0299999993</v>
          </cell>
        </row>
        <row r="43">
          <cell r="B43">
            <v>58254662</v>
          </cell>
          <cell r="C43">
            <v>25776252</v>
          </cell>
          <cell r="D43">
            <v>4055871</v>
          </cell>
          <cell r="G43">
            <v>25709241.52</v>
          </cell>
          <cell r="H43">
            <v>2809085.3599999994</v>
          </cell>
          <cell r="I43">
            <v>69.25973138692034</v>
          </cell>
          <cell r="J43">
            <v>-1246785.6400000006</v>
          </cell>
          <cell r="K43">
            <v>99.7400301641992</v>
          </cell>
          <cell r="L43">
            <v>-67010.48000000045</v>
          </cell>
        </row>
        <row r="44">
          <cell r="B44">
            <v>27882674</v>
          </cell>
          <cell r="C44">
            <v>13160674</v>
          </cell>
          <cell r="D44">
            <v>2867100</v>
          </cell>
          <cell r="G44">
            <v>11966763.35</v>
          </cell>
          <cell r="H44">
            <v>1418075.1199999992</v>
          </cell>
          <cell r="I44">
            <v>49.460260193226574</v>
          </cell>
          <cell r="J44">
            <v>-1449024.8800000008</v>
          </cell>
          <cell r="K44">
            <v>90.92819524288801</v>
          </cell>
          <cell r="L44">
            <v>-1193910.6500000004</v>
          </cell>
        </row>
        <row r="45">
          <cell r="B45">
            <v>29100000</v>
          </cell>
          <cell r="C45">
            <v>12896289</v>
          </cell>
          <cell r="D45">
            <v>1994700</v>
          </cell>
          <cell r="G45">
            <v>12328677.5</v>
          </cell>
          <cell r="H45">
            <v>1239479.0899999999</v>
          </cell>
          <cell r="I45">
            <v>62.13862184789692</v>
          </cell>
          <cell r="J45">
            <v>-755220.9100000001</v>
          </cell>
          <cell r="K45">
            <v>95.59864469538485</v>
          </cell>
          <cell r="L45">
            <v>-567611.5</v>
          </cell>
        </row>
        <row r="46">
          <cell r="B46">
            <v>10873522</v>
          </cell>
          <cell r="C46">
            <v>5159472</v>
          </cell>
          <cell r="D46">
            <v>1067997</v>
          </cell>
          <cell r="G46">
            <v>4916967.54</v>
          </cell>
          <cell r="H46">
            <v>545748.0499999998</v>
          </cell>
          <cell r="I46">
            <v>51.10014822139012</v>
          </cell>
          <cell r="J46">
            <v>-522248.9500000002</v>
          </cell>
          <cell r="K46">
            <v>95.29982021416144</v>
          </cell>
          <cell r="L46">
            <v>-242504.45999999996</v>
          </cell>
        </row>
        <row r="47">
          <cell r="B47">
            <v>10106915</v>
          </cell>
          <cell r="C47">
            <v>3239048</v>
          </cell>
          <cell r="D47">
            <v>800798</v>
          </cell>
          <cell r="G47">
            <v>3986441.97</v>
          </cell>
          <cell r="H47">
            <v>481884.79000000004</v>
          </cell>
          <cell r="I47">
            <v>60.175573615318726</v>
          </cell>
          <cell r="J47">
            <v>-318913.20999999996</v>
          </cell>
          <cell r="K47">
            <v>123.07449503681329</v>
          </cell>
          <cell r="L47">
            <v>747393.9700000002</v>
          </cell>
        </row>
        <row r="48">
          <cell r="B48">
            <v>14945723</v>
          </cell>
          <cell r="C48">
            <v>8771093</v>
          </cell>
          <cell r="D48">
            <v>3830768</v>
          </cell>
          <cell r="G48">
            <v>5241283.72</v>
          </cell>
          <cell r="H48">
            <v>213560</v>
          </cell>
          <cell r="I48">
            <v>5.574861228871077</v>
          </cell>
          <cell r="J48">
            <v>-3617208</v>
          </cell>
          <cell r="K48">
            <v>59.75633504285042</v>
          </cell>
          <cell r="L48">
            <v>-3529809.2800000003</v>
          </cell>
        </row>
        <row r="49">
          <cell r="B49">
            <v>29596100</v>
          </cell>
          <cell r="C49">
            <v>10710848</v>
          </cell>
          <cell r="D49">
            <v>2071060</v>
          </cell>
          <cell r="G49">
            <v>9619313.51</v>
          </cell>
          <cell r="H49">
            <v>1003199.7400000002</v>
          </cell>
          <cell r="I49">
            <v>48.43895106853496</v>
          </cell>
          <cell r="J49">
            <v>-1067860.2599999998</v>
          </cell>
          <cell r="K49">
            <v>89.80907496773365</v>
          </cell>
          <cell r="L49">
            <v>-1091534.4900000002</v>
          </cell>
        </row>
        <row r="50">
          <cell r="B50">
            <v>11613200</v>
          </cell>
          <cell r="C50">
            <v>4216800</v>
          </cell>
          <cell r="D50">
            <v>891700</v>
          </cell>
          <cell r="G50">
            <v>4155384.25</v>
          </cell>
          <cell r="H50">
            <v>327426.23</v>
          </cell>
          <cell r="I50">
            <v>36.719326006504424</v>
          </cell>
          <cell r="J50">
            <v>-564273.77</v>
          </cell>
          <cell r="K50">
            <v>98.54354605387971</v>
          </cell>
          <cell r="L50">
            <v>-61415.75</v>
          </cell>
        </row>
        <row r="51">
          <cell r="B51">
            <v>8819200</v>
          </cell>
          <cell r="C51">
            <v>3418604</v>
          </cell>
          <cell r="D51">
            <v>681050</v>
          </cell>
          <cell r="G51">
            <v>3841727.81</v>
          </cell>
          <cell r="H51">
            <v>302904.04000000004</v>
          </cell>
          <cell r="I51">
            <v>44.4760355333676</v>
          </cell>
          <cell r="J51">
            <v>-378145.95999999996</v>
          </cell>
          <cell r="K51">
            <v>112.37709339835793</v>
          </cell>
          <cell r="L51">
            <v>423123.81000000006</v>
          </cell>
        </row>
        <row r="52">
          <cell r="B52">
            <v>56898882</v>
          </cell>
          <cell r="C52">
            <v>25029447</v>
          </cell>
          <cell r="D52">
            <v>3662266</v>
          </cell>
          <cell r="G52">
            <v>26843603.02</v>
          </cell>
          <cell r="H52">
            <v>2483881.25</v>
          </cell>
          <cell r="I52">
            <v>67.82361658055423</v>
          </cell>
          <cell r="J52">
            <v>-1178384.75</v>
          </cell>
          <cell r="K52">
            <v>107.24808670363353</v>
          </cell>
          <cell r="L52">
            <v>1814156.0199999996</v>
          </cell>
        </row>
        <row r="53">
          <cell r="B53">
            <v>79076681</v>
          </cell>
          <cell r="C53">
            <v>36388871</v>
          </cell>
          <cell r="D53">
            <v>6218050</v>
          </cell>
          <cell r="G53">
            <v>34988565.73</v>
          </cell>
          <cell r="H53">
            <v>3175083.9099999964</v>
          </cell>
          <cell r="I53">
            <v>51.06237341288662</v>
          </cell>
          <cell r="J53">
            <v>-3042966.0900000036</v>
          </cell>
          <cell r="K53">
            <v>96.15183095402986</v>
          </cell>
          <cell r="L53">
            <v>-1400305.2700000033</v>
          </cell>
        </row>
        <row r="54">
          <cell r="B54">
            <v>39358200</v>
          </cell>
          <cell r="C54">
            <v>15119500</v>
          </cell>
          <cell r="D54">
            <v>2484800</v>
          </cell>
          <cell r="G54">
            <v>13489926.25</v>
          </cell>
          <cell r="H54">
            <v>1219851.8599999994</v>
          </cell>
          <cell r="I54">
            <v>49.09255714745651</v>
          </cell>
          <cell r="J54">
            <v>-1264948.1400000006</v>
          </cell>
          <cell r="K54">
            <v>89.22203941929297</v>
          </cell>
          <cell r="L54">
            <v>-1629573.75</v>
          </cell>
        </row>
        <row r="55">
          <cell r="B55">
            <v>65896600</v>
          </cell>
          <cell r="C55">
            <v>25377400</v>
          </cell>
          <cell r="D55">
            <v>3724600</v>
          </cell>
          <cell r="G55">
            <v>27697567.77</v>
          </cell>
          <cell r="H55">
            <v>2374856.530000001</v>
          </cell>
          <cell r="I55">
            <v>63.76138457820977</v>
          </cell>
          <cell r="J55">
            <v>-1349743.4699999988</v>
          </cell>
          <cell r="K55">
            <v>109.14265358153317</v>
          </cell>
          <cell r="L55">
            <v>2320167.7699999996</v>
          </cell>
        </row>
        <row r="56">
          <cell r="B56">
            <v>83650000</v>
          </cell>
          <cell r="C56">
            <v>36306800</v>
          </cell>
          <cell r="D56">
            <v>6643250</v>
          </cell>
          <cell r="G56">
            <v>33901155.02</v>
          </cell>
          <cell r="H56">
            <v>3188839.780000005</v>
          </cell>
          <cell r="I56">
            <v>48.00120091822534</v>
          </cell>
          <cell r="J56">
            <v>-3454410.219999995</v>
          </cell>
          <cell r="K56">
            <v>93.37412005464542</v>
          </cell>
          <cell r="L56">
            <v>-2405644.9799999967</v>
          </cell>
        </row>
        <row r="57">
          <cell r="B57">
            <v>14153811</v>
          </cell>
          <cell r="C57">
            <v>5924821</v>
          </cell>
          <cell r="D57">
            <v>1038970</v>
          </cell>
          <cell r="G57">
            <v>5747744.74</v>
          </cell>
          <cell r="H57">
            <v>558863.6600000001</v>
          </cell>
          <cell r="I57">
            <v>53.79016333484125</v>
          </cell>
          <cell r="J57">
            <v>-480106.33999999985</v>
          </cell>
          <cell r="K57">
            <v>97.01128084713446</v>
          </cell>
          <cell r="L57">
            <v>-177076.25999999978</v>
          </cell>
        </row>
        <row r="58">
          <cell r="B58">
            <v>62741500</v>
          </cell>
          <cell r="C58">
            <v>30417726</v>
          </cell>
          <cell r="D58">
            <v>5267942</v>
          </cell>
          <cell r="G58">
            <v>27327248.88</v>
          </cell>
          <cell r="H58">
            <v>2101196.9499999993</v>
          </cell>
          <cell r="I58">
            <v>39.88648603192669</v>
          </cell>
          <cell r="J58">
            <v>-3166745.0500000007</v>
          </cell>
          <cell r="K58">
            <v>89.83988112720851</v>
          </cell>
          <cell r="L58">
            <v>-3090477.120000001</v>
          </cell>
        </row>
        <row r="59">
          <cell r="B59">
            <v>19733200</v>
          </cell>
          <cell r="C59">
            <v>6404097</v>
          </cell>
          <cell r="D59">
            <v>1368233</v>
          </cell>
          <cell r="G59">
            <v>9315806.71</v>
          </cell>
          <cell r="H59">
            <v>858433.5800000001</v>
          </cell>
          <cell r="I59">
            <v>62.74030665829577</v>
          </cell>
          <cell r="J59">
            <v>-509799.4199999999</v>
          </cell>
          <cell r="K59">
            <v>145.4663586450986</v>
          </cell>
          <cell r="L59">
            <v>2911709.710000001</v>
          </cell>
        </row>
        <row r="60">
          <cell r="B60">
            <v>14946530</v>
          </cell>
          <cell r="C60">
            <v>6064378</v>
          </cell>
          <cell r="D60">
            <v>1558525</v>
          </cell>
          <cell r="G60">
            <v>5554841.63</v>
          </cell>
          <cell r="H60">
            <v>532284.1100000003</v>
          </cell>
          <cell r="I60">
            <v>34.153068446126966</v>
          </cell>
          <cell r="J60">
            <v>-1026240.8899999997</v>
          </cell>
          <cell r="K60">
            <v>91.59787912297024</v>
          </cell>
          <cell r="L60">
            <v>-509536.3700000001</v>
          </cell>
        </row>
        <row r="61">
          <cell r="B61">
            <v>11625000</v>
          </cell>
          <cell r="C61">
            <v>3427760</v>
          </cell>
          <cell r="D61">
            <v>630220</v>
          </cell>
          <cell r="G61">
            <v>3610230.47</v>
          </cell>
          <cell r="H61">
            <v>286225.9200000004</v>
          </cell>
          <cell r="I61">
            <v>45.41682587033106</v>
          </cell>
          <cell r="J61">
            <v>-343994.0799999996</v>
          </cell>
          <cell r="K61">
            <v>105.32331522627022</v>
          </cell>
          <cell r="L61">
            <v>182470.4700000002</v>
          </cell>
        </row>
        <row r="62">
          <cell r="B62">
            <v>13820248</v>
          </cell>
          <cell r="C62">
            <v>3336032</v>
          </cell>
          <cell r="D62">
            <v>783532</v>
          </cell>
          <cell r="G62">
            <v>3427400.61</v>
          </cell>
          <cell r="H62">
            <v>322206.7599999998</v>
          </cell>
          <cell r="I62">
            <v>41.12234854479457</v>
          </cell>
          <cell r="J62">
            <v>-461325.2400000002</v>
          </cell>
          <cell r="K62">
            <v>102.73884093437952</v>
          </cell>
          <cell r="L62">
            <v>91368.60999999987</v>
          </cell>
        </row>
        <row r="63">
          <cell r="B63">
            <v>8978000</v>
          </cell>
          <cell r="C63">
            <v>2925390</v>
          </cell>
          <cell r="D63">
            <v>461256</v>
          </cell>
          <cell r="G63">
            <v>2991185.7</v>
          </cell>
          <cell r="H63">
            <v>600075.7600000002</v>
          </cell>
          <cell r="I63">
            <v>130.09603343913147</v>
          </cell>
          <cell r="J63">
            <v>138819.76000000024</v>
          </cell>
          <cell r="K63">
            <v>102.24912575759132</v>
          </cell>
          <cell r="L63">
            <v>65795.70000000019</v>
          </cell>
        </row>
        <row r="64">
          <cell r="B64">
            <v>13709300</v>
          </cell>
          <cell r="C64">
            <v>5730520</v>
          </cell>
          <cell r="D64">
            <v>1249970</v>
          </cell>
          <cell r="G64">
            <v>6595442.1</v>
          </cell>
          <cell r="H64">
            <v>935306.7299999995</v>
          </cell>
          <cell r="I64">
            <v>74.82633423202152</v>
          </cell>
          <cell r="J64">
            <v>-314663.2700000005</v>
          </cell>
          <cell r="K64">
            <v>115.09325680741014</v>
          </cell>
          <cell r="L64">
            <v>864922.0999999996</v>
          </cell>
        </row>
        <row r="65">
          <cell r="B65">
            <v>11237207</v>
          </cell>
          <cell r="C65">
            <v>4068451</v>
          </cell>
          <cell r="D65">
            <v>755130</v>
          </cell>
          <cell r="G65">
            <v>4168274.75</v>
          </cell>
          <cell r="H65">
            <v>450292.18000000017</v>
          </cell>
          <cell r="I65">
            <v>59.63108074106448</v>
          </cell>
          <cell r="J65">
            <v>-304837.81999999983</v>
          </cell>
          <cell r="K65">
            <v>102.45360580722244</v>
          </cell>
          <cell r="L65">
            <v>99823.75</v>
          </cell>
        </row>
        <row r="66">
          <cell r="B66">
            <v>31701929</v>
          </cell>
          <cell r="C66">
            <v>13590156</v>
          </cell>
          <cell r="D66">
            <v>2635734</v>
          </cell>
          <cell r="G66">
            <v>14849009.51</v>
          </cell>
          <cell r="H66">
            <v>1439423.0600000005</v>
          </cell>
          <cell r="I66">
            <v>54.61184854010308</v>
          </cell>
          <cell r="J66">
            <v>-1196310.9399999995</v>
          </cell>
          <cell r="K66">
            <v>109.2629805721141</v>
          </cell>
          <cell r="L66">
            <v>1258853.5099999998</v>
          </cell>
        </row>
        <row r="67">
          <cell r="B67">
            <v>60007200</v>
          </cell>
          <cell r="C67">
            <v>25757494</v>
          </cell>
          <cell r="D67">
            <v>4885696</v>
          </cell>
          <cell r="G67">
            <v>25311617.78</v>
          </cell>
          <cell r="H67">
            <v>2616475.420000002</v>
          </cell>
          <cell r="I67">
            <v>53.5537909030771</v>
          </cell>
          <cell r="J67">
            <v>-2269220.579999998</v>
          </cell>
          <cell r="K67">
            <v>98.2689456513122</v>
          </cell>
          <cell r="L67">
            <v>-445876.2199999988</v>
          </cell>
        </row>
        <row r="68">
          <cell r="B68">
            <v>94926444</v>
          </cell>
          <cell r="C68">
            <v>37497853</v>
          </cell>
          <cell r="D68">
            <v>8543432</v>
          </cell>
          <cell r="G68">
            <v>32357188.21</v>
          </cell>
          <cell r="H68">
            <v>3171687.6500000022</v>
          </cell>
          <cell r="I68">
            <v>37.12428038287192</v>
          </cell>
          <cell r="J68">
            <v>-5371744.349999998</v>
          </cell>
          <cell r="K68">
            <v>86.2907756612092</v>
          </cell>
          <cell r="L68">
            <v>-5140664.789999999</v>
          </cell>
        </row>
        <row r="69">
          <cell r="B69">
            <v>14752300</v>
          </cell>
          <cell r="C69">
            <v>6532230</v>
          </cell>
          <cell r="D69">
            <v>1062800</v>
          </cell>
          <cell r="G69">
            <v>6518761.89</v>
          </cell>
          <cell r="H69">
            <v>635887.5499999998</v>
          </cell>
          <cell r="I69">
            <v>59.83134644335715</v>
          </cell>
          <cell r="J69">
            <v>-426912.4500000002</v>
          </cell>
          <cell r="K69">
            <v>99.7938206401183</v>
          </cell>
          <cell r="L69">
            <v>-13468.110000000335</v>
          </cell>
        </row>
        <row r="70">
          <cell r="B70">
            <v>7791665</v>
          </cell>
          <cell r="C70">
            <v>3359630</v>
          </cell>
          <cell r="D70">
            <v>574770</v>
          </cell>
          <cell r="G70">
            <v>4033990.32</v>
          </cell>
          <cell r="H70">
            <v>390005.2599999998</v>
          </cell>
          <cell r="I70">
            <v>67.85414339648898</v>
          </cell>
          <cell r="J70">
            <v>-184764.74000000022</v>
          </cell>
          <cell r="K70">
            <v>120.07245797900363</v>
          </cell>
          <cell r="L70">
            <v>674360.3199999998</v>
          </cell>
        </row>
        <row r="71">
          <cell r="B71">
            <v>6311120</v>
          </cell>
          <cell r="C71">
            <v>1559901</v>
          </cell>
          <cell r="D71">
            <v>260267</v>
          </cell>
          <cell r="G71">
            <v>2132359.98</v>
          </cell>
          <cell r="H71">
            <v>244542.04000000004</v>
          </cell>
          <cell r="I71">
            <v>93.95814298393574</v>
          </cell>
          <cell r="J71">
            <v>-15724.959999999963</v>
          </cell>
          <cell r="K71">
            <v>136.69841739956576</v>
          </cell>
          <cell r="L71">
            <v>572458.98</v>
          </cell>
        </row>
        <row r="72">
          <cell r="B72">
            <v>49766098</v>
          </cell>
          <cell r="C72">
            <v>16906614</v>
          </cell>
          <cell r="D72">
            <v>3430471</v>
          </cell>
          <cell r="G72">
            <v>20616325.61</v>
          </cell>
          <cell r="H72">
            <v>1954833.0599999987</v>
          </cell>
          <cell r="I72">
            <v>56.98439252219297</v>
          </cell>
          <cell r="J72">
            <v>-1475637.9400000013</v>
          </cell>
          <cell r="K72">
            <v>121.9423688859283</v>
          </cell>
          <cell r="L72">
            <v>3709711.6099999994</v>
          </cell>
        </row>
        <row r="73">
          <cell r="B73">
            <v>21593355</v>
          </cell>
          <cell r="C73">
            <v>10669970</v>
          </cell>
          <cell r="D73">
            <v>2111530</v>
          </cell>
          <cell r="G73">
            <v>10088520.69</v>
          </cell>
          <cell r="H73">
            <v>894369.4499999993</v>
          </cell>
          <cell r="I73">
            <v>42.356464269984286</v>
          </cell>
          <cell r="J73">
            <v>-1217160.5500000007</v>
          </cell>
          <cell r="K73">
            <v>94.55060032971039</v>
          </cell>
          <cell r="L73">
            <v>-581449.3100000005</v>
          </cell>
        </row>
        <row r="74">
          <cell r="B74">
            <v>7468910</v>
          </cell>
          <cell r="C74">
            <v>3499410</v>
          </cell>
          <cell r="D74">
            <v>553080</v>
          </cell>
          <cell r="G74">
            <v>3633713.4</v>
          </cell>
          <cell r="H74">
            <v>401295.73</v>
          </cell>
          <cell r="I74">
            <v>72.55654335719967</v>
          </cell>
          <cell r="J74">
            <v>-151784.27000000002</v>
          </cell>
          <cell r="K74">
            <v>103.83788695808722</v>
          </cell>
          <cell r="L74">
            <v>134303.3999999999</v>
          </cell>
        </row>
        <row r="75">
          <cell r="B75">
            <v>9216152</v>
          </cell>
          <cell r="C75">
            <v>3239990</v>
          </cell>
          <cell r="D75">
            <v>510697</v>
          </cell>
          <cell r="G75">
            <v>2591923.68</v>
          </cell>
          <cell r="H75">
            <v>71969.4700000002</v>
          </cell>
          <cell r="I75">
            <v>14.092401169382276</v>
          </cell>
          <cell r="J75">
            <v>-438727.5299999998</v>
          </cell>
          <cell r="K75">
            <v>79.99789135151653</v>
          </cell>
          <cell r="L75">
            <v>-648066.3199999998</v>
          </cell>
        </row>
        <row r="76">
          <cell r="B76">
            <v>7200042</v>
          </cell>
          <cell r="C76">
            <v>2125483</v>
          </cell>
          <cell r="D76">
            <v>578020</v>
          </cell>
          <cell r="G76">
            <v>4206402.02</v>
          </cell>
          <cell r="H76">
            <v>448909.24999999953</v>
          </cell>
          <cell r="I76">
            <v>77.6632728971315</v>
          </cell>
          <cell r="J76">
            <v>-129110.75000000047</v>
          </cell>
          <cell r="K76">
            <v>197.90334808605854</v>
          </cell>
          <cell r="L76">
            <v>2080919.0199999996</v>
          </cell>
        </row>
        <row r="77">
          <cell r="B77">
            <v>15559117</v>
          </cell>
          <cell r="C77">
            <v>5221989</v>
          </cell>
          <cell r="D77">
            <v>967500</v>
          </cell>
          <cell r="G77">
            <v>4760041.95</v>
          </cell>
          <cell r="H77">
            <v>487042.54000000004</v>
          </cell>
          <cell r="I77">
            <v>50.34031421188631</v>
          </cell>
          <cell r="J77">
            <v>-480457.45999999996</v>
          </cell>
          <cell r="K77">
            <v>91.15381035846687</v>
          </cell>
          <cell r="L77">
            <v>-461947.0499999998</v>
          </cell>
        </row>
        <row r="78">
          <cell r="B78">
            <v>11419162</v>
          </cell>
          <cell r="C78">
            <v>4535774</v>
          </cell>
          <cell r="D78">
            <v>1129725</v>
          </cell>
          <cell r="G78">
            <v>5196100.03</v>
          </cell>
          <cell r="H78">
            <v>384891.86000000034</v>
          </cell>
          <cell r="I78">
            <v>34.06951780300518</v>
          </cell>
          <cell r="J78">
            <v>-744833.1399999997</v>
          </cell>
          <cell r="K78">
            <v>114.55817750178912</v>
          </cell>
          <cell r="L78">
            <v>660326.0300000003</v>
          </cell>
        </row>
        <row r="79">
          <cell r="B79">
            <v>11986229456</v>
          </cell>
          <cell r="C79">
            <v>5553036753</v>
          </cell>
          <cell r="D79">
            <v>930147378</v>
          </cell>
          <cell r="G79">
            <v>5455015278.560002</v>
          </cell>
          <cell r="H79">
            <v>535594139.66000074</v>
          </cell>
          <cell r="I79">
            <v>57.58164268673569</v>
          </cell>
          <cell r="J79">
            <v>-394553238.33999926</v>
          </cell>
          <cell r="K79">
            <v>98.23481315179407</v>
          </cell>
          <cell r="L79">
            <v>-98021474.43999992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20.06.2019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20.06.2019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1046273250</v>
      </c>
      <c r="D10" s="33">
        <f>'[1]вспомогат'!D10</f>
        <v>163043610</v>
      </c>
      <c r="E10" s="33">
        <f>'[1]вспомогат'!G10</f>
        <v>984592020.82</v>
      </c>
      <c r="F10" s="33">
        <f>'[1]вспомогат'!H10</f>
        <v>94296542.86000001</v>
      </c>
      <c r="G10" s="34">
        <f>'[1]вспомогат'!I10</f>
        <v>57.835166223319035</v>
      </c>
      <c r="H10" s="35">
        <f>'[1]вспомогат'!J10</f>
        <v>-68747067.13999999</v>
      </c>
      <c r="I10" s="36">
        <f>'[1]вспомогат'!K10</f>
        <v>94.10467302112522</v>
      </c>
      <c r="J10" s="37">
        <f>'[1]вспомогат'!L10</f>
        <v>-61681229.17999995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2639050000</v>
      </c>
      <c r="D12" s="38">
        <f>'[1]вспомогат'!D11</f>
        <v>433375000</v>
      </c>
      <c r="E12" s="33">
        <f>'[1]вспомогат'!G11</f>
        <v>2577273634.63</v>
      </c>
      <c r="F12" s="38">
        <f>'[1]вспомогат'!H11</f>
        <v>247159949.89000034</v>
      </c>
      <c r="G12" s="39">
        <f>'[1]вспомогат'!I11</f>
        <v>57.03142772194989</v>
      </c>
      <c r="H12" s="35">
        <f>'[1]вспомогат'!J11</f>
        <v>-186215050.10999966</v>
      </c>
      <c r="I12" s="36">
        <f>'[1]вспомогат'!K11</f>
        <v>97.65914380667286</v>
      </c>
      <c r="J12" s="37">
        <f>'[1]вспомогат'!L11</f>
        <v>-61776365.369999886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206764033</v>
      </c>
      <c r="D13" s="38">
        <f>'[1]вспомогат'!D12</f>
        <v>39285637</v>
      </c>
      <c r="E13" s="33">
        <f>'[1]вспомогат'!G12</f>
        <v>205309676.45</v>
      </c>
      <c r="F13" s="38">
        <f>'[1]вспомогат'!H12</f>
        <v>20319022.859999985</v>
      </c>
      <c r="G13" s="39">
        <f>'[1]вспомогат'!I12</f>
        <v>51.72125084798799</v>
      </c>
      <c r="H13" s="35">
        <f>'[1]вспомогат'!J12</f>
        <v>-18966614.140000015</v>
      </c>
      <c r="I13" s="36">
        <f>'[1]вспомогат'!K12</f>
        <v>99.29661047480148</v>
      </c>
      <c r="J13" s="37">
        <f>'[1]вспомогат'!L12</f>
        <v>-1454356.550000012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328315564</v>
      </c>
      <c r="D14" s="38">
        <f>'[1]вспомогат'!D13</f>
        <v>56247130</v>
      </c>
      <c r="E14" s="33">
        <f>'[1]вспомогат'!G13</f>
        <v>334961630.02</v>
      </c>
      <c r="F14" s="38">
        <f>'[1]вспомогат'!H13</f>
        <v>36026577.899999976</v>
      </c>
      <c r="G14" s="39">
        <f>'[1]вспомогат'!I13</f>
        <v>64.05051759974239</v>
      </c>
      <c r="H14" s="35">
        <f>'[1]вспомогат'!J13</f>
        <v>-20220552.100000024</v>
      </c>
      <c r="I14" s="36">
        <f>'[1]вспомогат'!K13</f>
        <v>102.02429209843977</v>
      </c>
      <c r="J14" s="37">
        <f>'[1]вспомогат'!L13</f>
        <v>6646066.019999981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289552500</v>
      </c>
      <c r="D15" s="38">
        <f>'[1]вспомогат'!D14</f>
        <v>49353000</v>
      </c>
      <c r="E15" s="33">
        <f>'[1]вспомогат'!G14</f>
        <v>283461286.55</v>
      </c>
      <c r="F15" s="38">
        <f>'[1]вспомогат'!H14</f>
        <v>30279620.98000002</v>
      </c>
      <c r="G15" s="39">
        <f>'[1]вспомогат'!I14</f>
        <v>61.35315174356173</v>
      </c>
      <c r="H15" s="35">
        <f>'[1]вспомогат'!J14</f>
        <v>-19073379.01999998</v>
      </c>
      <c r="I15" s="36">
        <f>'[1]вспомогат'!K14</f>
        <v>97.8963353968624</v>
      </c>
      <c r="J15" s="37">
        <f>'[1]вспомогат'!L14</f>
        <v>-6091213.449999988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43698950</v>
      </c>
      <c r="D16" s="38">
        <f>'[1]вспомогат'!D15</f>
        <v>5987500</v>
      </c>
      <c r="E16" s="33">
        <f>'[1]вспомогат'!G15</f>
        <v>44820943.49</v>
      </c>
      <c r="F16" s="38">
        <f>'[1]вспомогат'!H15</f>
        <v>4640493.210000001</v>
      </c>
      <c r="G16" s="39">
        <f>'[1]вспомогат'!I15</f>
        <v>77.5030181210856</v>
      </c>
      <c r="H16" s="35">
        <f>'[1]вспомогат'!J15</f>
        <v>-1347006.789999999</v>
      </c>
      <c r="I16" s="36">
        <f>'[1]вспомогат'!K15</f>
        <v>102.56755251556389</v>
      </c>
      <c r="J16" s="37">
        <f>'[1]вспомогат'!L15</f>
        <v>1121993.490000002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3507381047</v>
      </c>
      <c r="D17" s="41">
        <f>SUM(D12:D16)</f>
        <v>584248267</v>
      </c>
      <c r="E17" s="41">
        <f>SUM(E12:E16)</f>
        <v>3445827171.14</v>
      </c>
      <c r="F17" s="41">
        <f>SUM(F12:F16)</f>
        <v>338425664.84000033</v>
      </c>
      <c r="G17" s="42">
        <f>F17/D17*100</f>
        <v>57.92497538379525</v>
      </c>
      <c r="H17" s="41">
        <f>SUM(H12:H16)</f>
        <v>-245822602.15999967</v>
      </c>
      <c r="I17" s="43">
        <f>E17/C17*100</f>
        <v>98.24501886064961</v>
      </c>
      <c r="J17" s="41">
        <f>SUM(J12:J16)</f>
        <v>-61553875.8599999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13154165</v>
      </c>
      <c r="D18" s="45">
        <f>'[1]вспомогат'!D16</f>
        <v>2196450</v>
      </c>
      <c r="E18" s="44">
        <f>'[1]вспомогат'!G16</f>
        <v>13005354.81</v>
      </c>
      <c r="F18" s="45">
        <f>'[1]вспомогат'!H16</f>
        <v>1036598.1100000013</v>
      </c>
      <c r="G18" s="46">
        <f>'[1]вспомогат'!I16</f>
        <v>47.19425026747712</v>
      </c>
      <c r="H18" s="47">
        <f>'[1]вспомогат'!J16</f>
        <v>-1159851.8899999987</v>
      </c>
      <c r="I18" s="48">
        <f>'[1]вспомогат'!K16</f>
        <v>98.86872188390522</v>
      </c>
      <c r="J18" s="49">
        <f>'[1]вспомогат'!L16</f>
        <v>-148810.18999999948</v>
      </c>
    </row>
    <row r="19" spans="1:10" ht="12.75">
      <c r="A19" s="32" t="s">
        <v>21</v>
      </c>
      <c r="B19" s="33">
        <f>'[1]вспомогат'!B17</f>
        <v>291085897</v>
      </c>
      <c r="C19" s="33">
        <f>'[1]вспомогат'!C17</f>
        <v>131611688</v>
      </c>
      <c r="D19" s="38">
        <f>'[1]вспомогат'!D17</f>
        <v>24156341</v>
      </c>
      <c r="E19" s="33">
        <f>'[1]вспомогат'!G17</f>
        <v>149412630.14</v>
      </c>
      <c r="F19" s="38">
        <f>'[1]вспомогат'!H17</f>
        <v>16271442.539999992</v>
      </c>
      <c r="G19" s="39">
        <f>'[1]вспомогат'!I17</f>
        <v>67.35888742421707</v>
      </c>
      <c r="H19" s="35">
        <f>'[1]вспомогат'!J17</f>
        <v>-7884898.460000008</v>
      </c>
      <c r="I19" s="36">
        <f>'[1]вспомогат'!K17</f>
        <v>113.52535052965811</v>
      </c>
      <c r="J19" s="37">
        <f>'[1]вспомогат'!L17</f>
        <v>17800942.139999986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59600</v>
      </c>
      <c r="D20" s="38">
        <f>'[1]вспомогат'!D18</f>
        <v>11300</v>
      </c>
      <c r="E20" s="33">
        <f>'[1]вспомогат'!G18</f>
        <v>45664.94</v>
      </c>
      <c r="F20" s="38">
        <f>'[1]вспомогат'!H18</f>
        <v>5706.300000000003</v>
      </c>
      <c r="G20" s="39">
        <f>'[1]вспомогат'!I18</f>
        <v>50.498230088495596</v>
      </c>
      <c r="H20" s="35">
        <f>'[1]вспомогат'!J18</f>
        <v>-5593.699999999997</v>
      </c>
      <c r="I20" s="36">
        <f>'[1]вспомогат'!K18</f>
        <v>76.61902684563758</v>
      </c>
      <c r="J20" s="37">
        <f>'[1]вспомогат'!L18</f>
        <v>-13935.059999999998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1590150</v>
      </c>
      <c r="D21" s="38">
        <f>'[1]вспомогат'!D19</f>
        <v>338139</v>
      </c>
      <c r="E21" s="33">
        <f>'[1]вспомогат'!G19</f>
        <v>1731598.71</v>
      </c>
      <c r="F21" s="38">
        <f>'[1]вспомогат'!H19</f>
        <v>154147.17999999993</v>
      </c>
      <c r="G21" s="39">
        <f>'[1]вспомогат'!I19</f>
        <v>45.58692726955481</v>
      </c>
      <c r="H21" s="35">
        <f>'[1]вспомогат'!J19</f>
        <v>-183991.82000000007</v>
      </c>
      <c r="I21" s="36">
        <f>'[1]вспомогат'!K19</f>
        <v>108.89530610319783</v>
      </c>
      <c r="J21" s="37">
        <f>'[1]вспомогат'!L19</f>
        <v>141448.70999999996</v>
      </c>
    </row>
    <row r="22" spans="1:10" ht="12.75">
      <c r="A22" s="32" t="s">
        <v>24</v>
      </c>
      <c r="B22" s="33">
        <f>'[1]вспомогат'!B20</f>
        <v>127057348</v>
      </c>
      <c r="C22" s="33">
        <f>'[1]вспомогат'!C20</f>
        <v>52277243</v>
      </c>
      <c r="D22" s="38">
        <f>'[1]вспомогат'!D20</f>
        <v>10545078</v>
      </c>
      <c r="E22" s="33">
        <f>'[1]вспомогат'!G20</f>
        <v>57432165.53</v>
      </c>
      <c r="F22" s="38">
        <f>'[1]вспомогат'!H20</f>
        <v>6612379.539999999</v>
      </c>
      <c r="G22" s="39">
        <f>'[1]вспомогат'!I20</f>
        <v>62.705838117081726</v>
      </c>
      <c r="H22" s="35">
        <f>'[1]вспомогат'!J20</f>
        <v>-3932698.460000001</v>
      </c>
      <c r="I22" s="36">
        <f>'[1]вспомогат'!K20</f>
        <v>109.86073907914387</v>
      </c>
      <c r="J22" s="37">
        <f>'[1]вспомогат'!L20</f>
        <v>5154922.530000001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12755630</v>
      </c>
      <c r="D23" s="38">
        <f>'[1]вспомогат'!D21</f>
        <v>2553565</v>
      </c>
      <c r="E23" s="33">
        <f>'[1]вспомогат'!G21</f>
        <v>14503860</v>
      </c>
      <c r="F23" s="38">
        <f>'[1]вспомогат'!H21</f>
        <v>914461.8699999992</v>
      </c>
      <c r="G23" s="39">
        <f>'[1]вспомогат'!I21</f>
        <v>35.81118436382074</v>
      </c>
      <c r="H23" s="35">
        <f>'[1]вспомогат'!J21</f>
        <v>-1639103.1300000008</v>
      </c>
      <c r="I23" s="36">
        <f>'[1]вспомогат'!K21</f>
        <v>113.70555589963021</v>
      </c>
      <c r="J23" s="37">
        <f>'[1]вспомогат'!L21</f>
        <v>1748230</v>
      </c>
    </row>
    <row r="24" spans="1:10" ht="12.75">
      <c r="A24" s="32" t="s">
        <v>26</v>
      </c>
      <c r="B24" s="33">
        <f>'[1]вспомогат'!B22</f>
        <v>59955133</v>
      </c>
      <c r="C24" s="33">
        <f>'[1]вспомогат'!C22</f>
        <v>29716884</v>
      </c>
      <c r="D24" s="38">
        <f>'[1]вспомогат'!D22</f>
        <v>6145490</v>
      </c>
      <c r="E24" s="33">
        <f>'[1]вспомогат'!G22</f>
        <v>28090377.91</v>
      </c>
      <c r="F24" s="38">
        <f>'[1]вспомогат'!H22</f>
        <v>2626548.5700000003</v>
      </c>
      <c r="G24" s="39">
        <f>'[1]вспомогат'!I22</f>
        <v>42.73944909193572</v>
      </c>
      <c r="H24" s="35">
        <f>'[1]вспомогат'!J22</f>
        <v>-3518941.4299999997</v>
      </c>
      <c r="I24" s="36">
        <f>'[1]вспомогат'!K22</f>
        <v>94.52666002936243</v>
      </c>
      <c r="J24" s="37">
        <f>'[1]вспомогат'!L22</f>
        <v>-1626506.0899999999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1187510</v>
      </c>
      <c r="D25" s="38">
        <f>'[1]вспомогат'!D23</f>
        <v>207200</v>
      </c>
      <c r="E25" s="33">
        <f>'[1]вспомогат'!G23</f>
        <v>1347495.02</v>
      </c>
      <c r="F25" s="38">
        <f>'[1]вспомогат'!H23</f>
        <v>99418.6100000001</v>
      </c>
      <c r="G25" s="39">
        <f>'[1]вспомогат'!I23</f>
        <v>47.98195463320468</v>
      </c>
      <c r="H25" s="35">
        <f>'[1]вспомогат'!J23</f>
        <v>-107781.3899999999</v>
      </c>
      <c r="I25" s="36">
        <f>'[1]вспомогат'!K23</f>
        <v>113.47230928581655</v>
      </c>
      <c r="J25" s="37">
        <f>'[1]вспомогат'!L23</f>
        <v>159985.02000000002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15196782</v>
      </c>
      <c r="D26" s="38">
        <f>'[1]вспомогат'!D24</f>
        <v>2783520</v>
      </c>
      <c r="E26" s="33">
        <f>'[1]вспомогат'!G24</f>
        <v>16548176.92</v>
      </c>
      <c r="F26" s="38">
        <f>'[1]вспомогат'!H24</f>
        <v>1507275.3499999996</v>
      </c>
      <c r="G26" s="39">
        <f>'[1]вспомогат'!I24</f>
        <v>54.14997377421393</v>
      </c>
      <c r="H26" s="35">
        <f>'[1]вспомогат'!J24</f>
        <v>-1276244.6500000004</v>
      </c>
      <c r="I26" s="36">
        <f>'[1]вспомогат'!K24</f>
        <v>108.89263871785487</v>
      </c>
      <c r="J26" s="37">
        <f>'[1]вспомогат'!L24</f>
        <v>1351394.92</v>
      </c>
    </row>
    <row r="27" spans="1:10" ht="12.75">
      <c r="A27" s="32" t="s">
        <v>29</v>
      </c>
      <c r="B27" s="33">
        <f>'[1]вспомогат'!B25</f>
        <v>115525871</v>
      </c>
      <c r="C27" s="33">
        <f>'[1]вспомогат'!C25</f>
        <v>46401140</v>
      </c>
      <c r="D27" s="38">
        <f>'[1]вспомогат'!D25</f>
        <v>8263980</v>
      </c>
      <c r="E27" s="33">
        <f>'[1]вспомогат'!G25</f>
        <v>50758306.25</v>
      </c>
      <c r="F27" s="38">
        <f>'[1]вспомогат'!H25</f>
        <v>5883475.109999999</v>
      </c>
      <c r="G27" s="39">
        <f>'[1]вспомогат'!I25</f>
        <v>71.19420799663115</v>
      </c>
      <c r="H27" s="35">
        <f>'[1]вспомогат'!J25</f>
        <v>-2380504.8900000006</v>
      </c>
      <c r="I27" s="36">
        <f>'[1]вспомогат'!K25</f>
        <v>109.39021379647139</v>
      </c>
      <c r="J27" s="37">
        <f>'[1]вспомогат'!L25</f>
        <v>4357166.25</v>
      </c>
    </row>
    <row r="28" spans="1:10" ht="12.75">
      <c r="A28" s="32" t="s">
        <v>30</v>
      </c>
      <c r="B28" s="33">
        <f>'[1]вспомогат'!B26</f>
        <v>7275105</v>
      </c>
      <c r="C28" s="33">
        <f>'[1]вспомогат'!C26</f>
        <v>3057738</v>
      </c>
      <c r="D28" s="38">
        <f>'[1]вспомогат'!D26</f>
        <v>592799</v>
      </c>
      <c r="E28" s="33">
        <f>'[1]вспомогат'!G26</f>
        <v>3114948.53</v>
      </c>
      <c r="F28" s="38">
        <f>'[1]вспомогат'!H26</f>
        <v>370124.25</v>
      </c>
      <c r="G28" s="39">
        <f>'[1]вспомогат'!I26</f>
        <v>62.43671969757034</v>
      </c>
      <c r="H28" s="35">
        <f>'[1]вспомогат'!J26</f>
        <v>-222674.75</v>
      </c>
      <c r="I28" s="36">
        <f>'[1]вспомогат'!K26</f>
        <v>101.87100824204036</v>
      </c>
      <c r="J28" s="37">
        <f>'[1]вспомогат'!L26</f>
        <v>57210.529999999795</v>
      </c>
    </row>
    <row r="29" spans="1:10" ht="12.75">
      <c r="A29" s="32" t="s">
        <v>31</v>
      </c>
      <c r="B29" s="33">
        <f>'[1]вспомогат'!B27</f>
        <v>67274188</v>
      </c>
      <c r="C29" s="33">
        <f>'[1]вспомогат'!C27</f>
        <v>26045281</v>
      </c>
      <c r="D29" s="38">
        <f>'[1]вспомогат'!D27</f>
        <v>5170651</v>
      </c>
      <c r="E29" s="33">
        <f>'[1]вспомогат'!G27</f>
        <v>24834157.92</v>
      </c>
      <c r="F29" s="38">
        <f>'[1]вспомогат'!H27</f>
        <v>2754105.0200000033</v>
      </c>
      <c r="G29" s="39">
        <f>'[1]вспомогат'!I27</f>
        <v>53.26418317538746</v>
      </c>
      <c r="H29" s="35">
        <f>'[1]вспомогат'!J27</f>
        <v>-2416545.9799999967</v>
      </c>
      <c r="I29" s="36">
        <f>'[1]вспомогат'!K27</f>
        <v>95.34993275749261</v>
      </c>
      <c r="J29" s="37">
        <f>'[1]вспомогат'!L27</f>
        <v>-1211123.0799999982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91950</v>
      </c>
      <c r="D30" s="38">
        <f>'[1]вспомогат'!D28</f>
        <v>4250</v>
      </c>
      <c r="E30" s="33">
        <f>'[1]вспомогат'!G28</f>
        <v>89473.31</v>
      </c>
      <c r="F30" s="38">
        <f>'[1]вспомогат'!H28</f>
        <v>4976.779999999999</v>
      </c>
      <c r="G30" s="39">
        <f>'[1]вспомогат'!I28</f>
        <v>117.10070588235291</v>
      </c>
      <c r="H30" s="35">
        <f>'[1]вспомогат'!J28</f>
        <v>726.7799999999988</v>
      </c>
      <c r="I30" s="36">
        <f>'[1]вспомогат'!K28</f>
        <v>97.30648178357802</v>
      </c>
      <c r="J30" s="37">
        <f>'[1]вспомогат'!L28</f>
        <v>-2476.6900000000023</v>
      </c>
    </row>
    <row r="31" spans="1:10" ht="12.75">
      <c r="A31" s="32" t="s">
        <v>33</v>
      </c>
      <c r="B31" s="33">
        <f>'[1]вспомогат'!B29</f>
        <v>195352752</v>
      </c>
      <c r="C31" s="33">
        <f>'[1]вспомогат'!C29</f>
        <v>92411513</v>
      </c>
      <c r="D31" s="38">
        <f>'[1]вспомогат'!D29</f>
        <v>11904860</v>
      </c>
      <c r="E31" s="33">
        <f>'[1]вспомогат'!G29</f>
        <v>94711732.86</v>
      </c>
      <c r="F31" s="38">
        <f>'[1]вспомогат'!H29</f>
        <v>9100108.929999992</v>
      </c>
      <c r="G31" s="39">
        <f>'[1]вспомогат'!I29</f>
        <v>76.44028514405035</v>
      </c>
      <c r="H31" s="35">
        <f>'[1]вспомогат'!J29</f>
        <v>-2804751.0700000077</v>
      </c>
      <c r="I31" s="36">
        <f>'[1]вспомогат'!K29</f>
        <v>102.48910529145864</v>
      </c>
      <c r="J31" s="37">
        <f>'[1]вспомогат'!L29</f>
        <v>2300219.8599999994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9602651</v>
      </c>
      <c r="D32" s="38">
        <f>'[1]вспомогат'!D30</f>
        <v>2194661</v>
      </c>
      <c r="E32" s="33">
        <f>'[1]вспомогат'!G30</f>
        <v>9034296.82</v>
      </c>
      <c r="F32" s="38">
        <f>'[1]вспомогат'!H30</f>
        <v>735593.7400000002</v>
      </c>
      <c r="G32" s="39">
        <f>'[1]вспомогат'!I30</f>
        <v>33.51741977462579</v>
      </c>
      <c r="H32" s="35">
        <f>'[1]вспомогат'!J30</f>
        <v>-1459067.2599999998</v>
      </c>
      <c r="I32" s="36">
        <f>'[1]вспомогат'!K30</f>
        <v>94.08127838864498</v>
      </c>
      <c r="J32" s="37">
        <f>'[1]вспомогат'!L30</f>
        <v>-568354.1799999997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14063532</v>
      </c>
      <c r="D33" s="38">
        <f>'[1]вспомогат'!D31</f>
        <v>2502536</v>
      </c>
      <c r="E33" s="33">
        <f>'[1]вспомогат'!G31</f>
        <v>13819491.73</v>
      </c>
      <c r="F33" s="38">
        <f>'[1]вспомогат'!H31</f>
        <v>1532441.0999999996</v>
      </c>
      <c r="G33" s="39">
        <f>'[1]вспомогат'!I31</f>
        <v>61.23552668173403</v>
      </c>
      <c r="H33" s="35">
        <f>'[1]вспомогат'!J31</f>
        <v>-970094.9000000004</v>
      </c>
      <c r="I33" s="36">
        <f>'[1]вспомогат'!K31</f>
        <v>98.26472987013504</v>
      </c>
      <c r="J33" s="37">
        <f>'[1]вспомогат'!L31</f>
        <v>-244040.26999999955</v>
      </c>
    </row>
    <row r="34" spans="1:10" ht="12.75">
      <c r="A34" s="32" t="s">
        <v>36</v>
      </c>
      <c r="B34" s="33">
        <f>'[1]вспомогат'!B32</f>
        <v>40546665</v>
      </c>
      <c r="C34" s="33">
        <f>'[1]вспомогат'!C32</f>
        <v>15156184</v>
      </c>
      <c r="D34" s="38">
        <f>'[1]вспомогат'!D32</f>
        <v>3151058</v>
      </c>
      <c r="E34" s="33">
        <f>'[1]вспомогат'!G32</f>
        <v>18760903.8</v>
      </c>
      <c r="F34" s="38">
        <f>'[1]вспомогат'!H32</f>
        <v>2426465.99</v>
      </c>
      <c r="G34" s="39">
        <f>'[1]вспомогат'!I32</f>
        <v>77.00480251394929</v>
      </c>
      <c r="H34" s="35">
        <f>'[1]вспомогат'!J32</f>
        <v>-724592.0099999998</v>
      </c>
      <c r="I34" s="36">
        <f>'[1]вспомогат'!K32</f>
        <v>123.78382183800356</v>
      </c>
      <c r="J34" s="37">
        <f>'[1]вспомогат'!L32</f>
        <v>3604719.8000000007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27924766</v>
      </c>
      <c r="D35" s="38">
        <f>'[1]вспомогат'!D33</f>
        <v>5484769</v>
      </c>
      <c r="E35" s="33">
        <f>'[1]вспомогат'!G33</f>
        <v>28966212.66</v>
      </c>
      <c r="F35" s="38">
        <f>'[1]вспомогат'!H33</f>
        <v>3193704.620000001</v>
      </c>
      <c r="G35" s="39">
        <f>'[1]вспомогат'!I33</f>
        <v>58.22860762230827</v>
      </c>
      <c r="H35" s="35">
        <f>'[1]вспомогат'!J33</f>
        <v>-2291064.379999999</v>
      </c>
      <c r="I35" s="36">
        <f>'[1]вспомогат'!K33</f>
        <v>103.72947318520056</v>
      </c>
      <c r="J35" s="37">
        <f>'[1]вспомогат'!L33</f>
        <v>1041446.6600000001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185100</v>
      </c>
      <c r="D36" s="38">
        <f>'[1]вспомогат'!D34</f>
        <v>26700</v>
      </c>
      <c r="E36" s="33">
        <f>'[1]вспомогат'!G34</f>
        <v>125199.24</v>
      </c>
      <c r="F36" s="38">
        <f>'[1]вспомогат'!H34</f>
        <v>20136.45000000001</v>
      </c>
      <c r="G36" s="39">
        <f>'[1]вспомогат'!I34</f>
        <v>75.41741573033713</v>
      </c>
      <c r="H36" s="35">
        <f>'[1]вспомогат'!J34</f>
        <v>-6563.549999999988</v>
      </c>
      <c r="I36" s="36">
        <f>'[1]вспомогат'!K34</f>
        <v>67.63870340356564</v>
      </c>
      <c r="J36" s="37">
        <f>'[1]вспомогат'!L34</f>
        <v>-59900.759999999995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2346023</v>
      </c>
      <c r="D37" s="38">
        <f>'[1]вспомогат'!D35</f>
        <v>386500</v>
      </c>
      <c r="E37" s="33">
        <f>'[1]вспомогат'!G35</f>
        <v>2392521.69</v>
      </c>
      <c r="F37" s="38">
        <f>'[1]вспомогат'!H35</f>
        <v>206694.27000000002</v>
      </c>
      <c r="G37" s="39">
        <f>'[1]вспомогат'!I35</f>
        <v>53.47846571798189</v>
      </c>
      <c r="H37" s="35">
        <f>'[1]вспомогат'!J35</f>
        <v>-179805.72999999998</v>
      </c>
      <c r="I37" s="36">
        <f>'[1]вспомогат'!K35</f>
        <v>101.98202191538617</v>
      </c>
      <c r="J37" s="37">
        <f>'[1]вспомогат'!L35</f>
        <v>46498.689999999944</v>
      </c>
    </row>
    <row r="38" spans="1:10" ht="18.75" customHeight="1">
      <c r="A38" s="51" t="s">
        <v>40</v>
      </c>
      <c r="B38" s="41">
        <f>SUM(B18:B37)</f>
        <v>1178096476</v>
      </c>
      <c r="C38" s="41">
        <f>SUM(C18:C37)</f>
        <v>494835530</v>
      </c>
      <c r="D38" s="41">
        <f>SUM(D18:D37)</f>
        <v>88619847</v>
      </c>
      <c r="E38" s="41">
        <f>SUM(E18:E37)</f>
        <v>528724568.7900001</v>
      </c>
      <c r="F38" s="41">
        <f>SUM(F18:F37)</f>
        <v>55455804.330000006</v>
      </c>
      <c r="G38" s="42">
        <f>F38/D38*100</f>
        <v>62.57718356250379</v>
      </c>
      <c r="H38" s="41">
        <f>SUM(H18:H37)</f>
        <v>-33164042.670000006</v>
      </c>
      <c r="I38" s="43">
        <f>E38/C38*100</f>
        <v>106.84854597849917</v>
      </c>
      <c r="J38" s="41">
        <f>SUM(J18:J37)</f>
        <v>33889038.78999999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5800010</v>
      </c>
      <c r="D39" s="38">
        <f>'[1]вспомогат'!D36</f>
        <v>1107220</v>
      </c>
      <c r="E39" s="33">
        <f>'[1]вспомогат'!G36</f>
        <v>6140899.08</v>
      </c>
      <c r="F39" s="38">
        <f>'[1]вспомогат'!H36</f>
        <v>445637.79000000004</v>
      </c>
      <c r="G39" s="39">
        <f>'[1]вспомогат'!I36</f>
        <v>40.24835082458771</v>
      </c>
      <c r="H39" s="35">
        <f>'[1]вспомогат'!J36</f>
        <v>-661582.21</v>
      </c>
      <c r="I39" s="36">
        <f>'[1]вспомогат'!K36</f>
        <v>105.87738779760724</v>
      </c>
      <c r="J39" s="37">
        <f>'[1]вспомогат'!L36</f>
        <v>340889.0800000001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21113430</v>
      </c>
      <c r="D40" s="38">
        <f>'[1]вспомогат'!D37</f>
        <v>2929294</v>
      </c>
      <c r="E40" s="33">
        <f>'[1]вспомогат'!G37</f>
        <v>19881135.85</v>
      </c>
      <c r="F40" s="38">
        <f>'[1]вспомогат'!H37</f>
        <v>1821079.4299999997</v>
      </c>
      <c r="G40" s="39">
        <f>'[1]вспомогат'!I37</f>
        <v>62.167861266230005</v>
      </c>
      <c r="H40" s="35">
        <f>'[1]вспомогат'!J37</f>
        <v>-1108214.5700000003</v>
      </c>
      <c r="I40" s="36">
        <f>'[1]вспомогат'!K37</f>
        <v>94.16345828224027</v>
      </c>
      <c r="J40" s="37">
        <f>'[1]вспомогат'!L37</f>
        <v>-1232294.1499999985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9127690</v>
      </c>
      <c r="D41" s="38">
        <f>'[1]вспомогат'!D38</f>
        <v>1586559</v>
      </c>
      <c r="E41" s="33">
        <f>'[1]вспомогат'!G38</f>
        <v>9006290.12</v>
      </c>
      <c r="F41" s="38">
        <f>'[1]вспомогат'!H38</f>
        <v>1076219.9799999995</v>
      </c>
      <c r="G41" s="39">
        <f>'[1]вспомогат'!I38</f>
        <v>67.83359332996753</v>
      </c>
      <c r="H41" s="35">
        <f>'[1]вспомогат'!J38</f>
        <v>-510339.0200000005</v>
      </c>
      <c r="I41" s="36">
        <f>'[1]вспомогат'!K38</f>
        <v>98.66998243805386</v>
      </c>
      <c r="J41" s="37">
        <f>'[1]вспомогат'!L38</f>
        <v>-121399.88000000082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8608385</v>
      </c>
      <c r="D42" s="38">
        <f>'[1]вспомогат'!D39</f>
        <v>1931850</v>
      </c>
      <c r="E42" s="33">
        <f>'[1]вспомогат'!G39</f>
        <v>7549692.85</v>
      </c>
      <c r="F42" s="38">
        <f>'[1]вспомогат'!H39</f>
        <v>794239.75</v>
      </c>
      <c r="G42" s="39">
        <f>'[1]вспомогат'!I39</f>
        <v>41.112909905013325</v>
      </c>
      <c r="H42" s="35">
        <f>'[1]вспомогат'!J39</f>
        <v>-1137610.25</v>
      </c>
      <c r="I42" s="36">
        <f>'[1]вспомогат'!K39</f>
        <v>87.7016170861317</v>
      </c>
      <c r="J42" s="37">
        <f>'[1]вспомогат'!L39</f>
        <v>-1058692.1500000004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6958110</v>
      </c>
      <c r="D43" s="38">
        <f>'[1]вспомогат'!D40</f>
        <v>920860</v>
      </c>
      <c r="E43" s="33">
        <f>'[1]вспомогат'!G40</f>
        <v>6071235.22</v>
      </c>
      <c r="F43" s="38">
        <f>'[1]вспомогат'!H40</f>
        <v>466991.9199999999</v>
      </c>
      <c r="G43" s="39">
        <f>'[1]вспомогат'!I40</f>
        <v>50.71258606085615</v>
      </c>
      <c r="H43" s="35">
        <f>'[1]вспомогат'!J40</f>
        <v>-453868.0800000001</v>
      </c>
      <c r="I43" s="36">
        <f>'[1]вспомогат'!K40</f>
        <v>87.25408508919806</v>
      </c>
      <c r="J43" s="37">
        <f>'[1]вспомогат'!L40</f>
        <v>-886874.7800000003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7941715</v>
      </c>
      <c r="D44" s="38">
        <f>'[1]вспомогат'!D41</f>
        <v>1404254</v>
      </c>
      <c r="E44" s="33">
        <f>'[1]вспомогат'!G41</f>
        <v>8206787.1</v>
      </c>
      <c r="F44" s="38">
        <f>'[1]вспомогат'!H41</f>
        <v>730134.1399999997</v>
      </c>
      <c r="G44" s="39">
        <f>'[1]вспомогат'!I41</f>
        <v>51.99444972205881</v>
      </c>
      <c r="H44" s="35">
        <f>'[1]вспомогат'!J41</f>
        <v>-674119.8600000003</v>
      </c>
      <c r="I44" s="36">
        <f>'[1]вспомогат'!K41</f>
        <v>103.3377186161931</v>
      </c>
      <c r="J44" s="37">
        <f>'[1]вспомогат'!L41</f>
        <v>265072.0999999996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16630819</v>
      </c>
      <c r="D45" s="38">
        <f>'[1]вспомогат'!D42</f>
        <v>3004107</v>
      </c>
      <c r="E45" s="33">
        <f>'[1]вспомогат'!G42</f>
        <v>15294727.97</v>
      </c>
      <c r="F45" s="38">
        <f>'[1]вспомогат'!H42</f>
        <v>1511730.8800000008</v>
      </c>
      <c r="G45" s="39">
        <f>'[1]вспомогат'!I42</f>
        <v>50.32213832596511</v>
      </c>
      <c r="H45" s="35">
        <f>'[1]вспомогат'!J42</f>
        <v>-1492376.1199999992</v>
      </c>
      <c r="I45" s="36">
        <f>'[1]вспомогат'!K42</f>
        <v>91.96617418540843</v>
      </c>
      <c r="J45" s="37">
        <f>'[1]вспомогат'!L42</f>
        <v>-1336091.0299999993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25776252</v>
      </c>
      <c r="D46" s="38">
        <f>'[1]вспомогат'!D43</f>
        <v>4055871</v>
      </c>
      <c r="E46" s="33">
        <f>'[1]вспомогат'!G43</f>
        <v>25709241.52</v>
      </c>
      <c r="F46" s="38">
        <f>'[1]вспомогат'!H43</f>
        <v>2809085.3599999994</v>
      </c>
      <c r="G46" s="39">
        <f>'[1]вспомогат'!I43</f>
        <v>69.25973138692034</v>
      </c>
      <c r="H46" s="35">
        <f>'[1]вспомогат'!J43</f>
        <v>-1246785.6400000006</v>
      </c>
      <c r="I46" s="36">
        <f>'[1]вспомогат'!K43</f>
        <v>99.7400301641992</v>
      </c>
      <c r="J46" s="37">
        <f>'[1]вспомогат'!L43</f>
        <v>-67010.48000000045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13160674</v>
      </c>
      <c r="D47" s="38">
        <f>'[1]вспомогат'!D44</f>
        <v>2867100</v>
      </c>
      <c r="E47" s="33">
        <f>'[1]вспомогат'!G44</f>
        <v>11966763.35</v>
      </c>
      <c r="F47" s="38">
        <f>'[1]вспомогат'!H44</f>
        <v>1418075.1199999992</v>
      </c>
      <c r="G47" s="39">
        <f>'[1]вспомогат'!I44</f>
        <v>49.460260193226574</v>
      </c>
      <c r="H47" s="35">
        <f>'[1]вспомогат'!J44</f>
        <v>-1449024.8800000008</v>
      </c>
      <c r="I47" s="36">
        <f>'[1]вспомогат'!K44</f>
        <v>90.92819524288801</v>
      </c>
      <c r="J47" s="37">
        <f>'[1]вспомогат'!L44</f>
        <v>-1193910.6500000004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12896289</v>
      </c>
      <c r="D48" s="38">
        <f>'[1]вспомогат'!D45</f>
        <v>1994700</v>
      </c>
      <c r="E48" s="33">
        <f>'[1]вспомогат'!G45</f>
        <v>12328677.5</v>
      </c>
      <c r="F48" s="38">
        <f>'[1]вспомогат'!H45</f>
        <v>1239479.0899999999</v>
      </c>
      <c r="G48" s="39">
        <f>'[1]вспомогат'!I45</f>
        <v>62.13862184789692</v>
      </c>
      <c r="H48" s="35">
        <f>'[1]вспомогат'!J45</f>
        <v>-755220.9100000001</v>
      </c>
      <c r="I48" s="36">
        <f>'[1]вспомогат'!K45</f>
        <v>95.59864469538485</v>
      </c>
      <c r="J48" s="37">
        <f>'[1]вспомогат'!L45</f>
        <v>-567611.5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5159472</v>
      </c>
      <c r="D49" s="38">
        <f>'[1]вспомогат'!D46</f>
        <v>1067997</v>
      </c>
      <c r="E49" s="33">
        <f>'[1]вспомогат'!G46</f>
        <v>4916967.54</v>
      </c>
      <c r="F49" s="38">
        <f>'[1]вспомогат'!H46</f>
        <v>545748.0499999998</v>
      </c>
      <c r="G49" s="39">
        <f>'[1]вспомогат'!I46</f>
        <v>51.10014822139012</v>
      </c>
      <c r="H49" s="35">
        <f>'[1]вспомогат'!J46</f>
        <v>-522248.9500000002</v>
      </c>
      <c r="I49" s="36">
        <f>'[1]вспомогат'!K46</f>
        <v>95.29982021416144</v>
      </c>
      <c r="J49" s="37">
        <f>'[1]вспомогат'!L46</f>
        <v>-242504.45999999996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3239048</v>
      </c>
      <c r="D50" s="38">
        <f>'[1]вспомогат'!D47</f>
        <v>800798</v>
      </c>
      <c r="E50" s="33">
        <f>'[1]вспомогат'!G47</f>
        <v>3986441.97</v>
      </c>
      <c r="F50" s="38">
        <f>'[1]вспомогат'!H47</f>
        <v>481884.79000000004</v>
      </c>
      <c r="G50" s="39">
        <f>'[1]вспомогат'!I47</f>
        <v>60.175573615318726</v>
      </c>
      <c r="H50" s="35">
        <f>'[1]вспомогат'!J47</f>
        <v>-318913.20999999996</v>
      </c>
      <c r="I50" s="36">
        <f>'[1]вспомогат'!K47</f>
        <v>123.07449503681329</v>
      </c>
      <c r="J50" s="37">
        <f>'[1]вспомогат'!L47</f>
        <v>747393.9700000002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8771093</v>
      </c>
      <c r="D51" s="38">
        <f>'[1]вспомогат'!D48</f>
        <v>3830768</v>
      </c>
      <c r="E51" s="33">
        <f>'[1]вспомогат'!G48</f>
        <v>5241283.72</v>
      </c>
      <c r="F51" s="38">
        <f>'[1]вспомогат'!H48</f>
        <v>213560</v>
      </c>
      <c r="G51" s="39">
        <f>'[1]вспомогат'!I48</f>
        <v>5.574861228871077</v>
      </c>
      <c r="H51" s="35">
        <f>'[1]вспомогат'!J48</f>
        <v>-3617208</v>
      </c>
      <c r="I51" s="36">
        <f>'[1]вспомогат'!K48</f>
        <v>59.75633504285042</v>
      </c>
      <c r="J51" s="37">
        <f>'[1]вспомогат'!L48</f>
        <v>-3529809.2800000003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10710848</v>
      </c>
      <c r="D52" s="38">
        <f>'[1]вспомогат'!D49</f>
        <v>2071060</v>
      </c>
      <c r="E52" s="33">
        <f>'[1]вспомогат'!G49</f>
        <v>9619313.51</v>
      </c>
      <c r="F52" s="38">
        <f>'[1]вспомогат'!H49</f>
        <v>1003199.7400000002</v>
      </c>
      <c r="G52" s="39">
        <f>'[1]вспомогат'!I49</f>
        <v>48.43895106853496</v>
      </c>
      <c r="H52" s="35">
        <f>'[1]вспомогат'!J49</f>
        <v>-1067860.2599999998</v>
      </c>
      <c r="I52" s="36">
        <f>'[1]вспомогат'!K49</f>
        <v>89.80907496773365</v>
      </c>
      <c r="J52" s="37">
        <f>'[1]вспомогат'!L49</f>
        <v>-1091534.4900000002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4216800</v>
      </c>
      <c r="D53" s="38">
        <f>'[1]вспомогат'!D50</f>
        <v>891700</v>
      </c>
      <c r="E53" s="33">
        <f>'[1]вспомогат'!G50</f>
        <v>4155384.25</v>
      </c>
      <c r="F53" s="38">
        <f>'[1]вспомогат'!H50</f>
        <v>327426.23</v>
      </c>
      <c r="G53" s="39">
        <f>'[1]вспомогат'!I50</f>
        <v>36.719326006504424</v>
      </c>
      <c r="H53" s="35">
        <f>'[1]вспомогат'!J50</f>
        <v>-564273.77</v>
      </c>
      <c r="I53" s="36">
        <f>'[1]вспомогат'!K50</f>
        <v>98.54354605387971</v>
      </c>
      <c r="J53" s="37">
        <f>'[1]вспомогат'!L50</f>
        <v>-61415.75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3418604</v>
      </c>
      <c r="D54" s="38">
        <f>'[1]вспомогат'!D51</f>
        <v>681050</v>
      </c>
      <c r="E54" s="33">
        <f>'[1]вспомогат'!G51</f>
        <v>3841727.81</v>
      </c>
      <c r="F54" s="38">
        <f>'[1]вспомогат'!H51</f>
        <v>302904.04000000004</v>
      </c>
      <c r="G54" s="39">
        <f>'[1]вспомогат'!I51</f>
        <v>44.4760355333676</v>
      </c>
      <c r="H54" s="35">
        <f>'[1]вспомогат'!J51</f>
        <v>-378145.95999999996</v>
      </c>
      <c r="I54" s="36">
        <f>'[1]вспомогат'!K51</f>
        <v>112.37709339835793</v>
      </c>
      <c r="J54" s="37">
        <f>'[1]вспомогат'!L51</f>
        <v>423123.81000000006</v>
      </c>
    </row>
    <row r="55" spans="1:10" ht="14.25" customHeight="1">
      <c r="A55" s="53" t="s">
        <v>57</v>
      </c>
      <c r="B55" s="33">
        <f>'[1]вспомогат'!B52</f>
        <v>56898882</v>
      </c>
      <c r="C55" s="33">
        <f>'[1]вспомогат'!C52</f>
        <v>25029447</v>
      </c>
      <c r="D55" s="38">
        <f>'[1]вспомогат'!D52</f>
        <v>3662266</v>
      </c>
      <c r="E55" s="33">
        <f>'[1]вспомогат'!G52</f>
        <v>26843603.02</v>
      </c>
      <c r="F55" s="38">
        <f>'[1]вспомогат'!H52</f>
        <v>2483881.25</v>
      </c>
      <c r="G55" s="39">
        <f>'[1]вспомогат'!I52</f>
        <v>67.82361658055423</v>
      </c>
      <c r="H55" s="35">
        <f>'[1]вспомогат'!J52</f>
        <v>-1178384.75</v>
      </c>
      <c r="I55" s="36">
        <f>'[1]вспомогат'!K52</f>
        <v>107.24808670363353</v>
      </c>
      <c r="J55" s="37">
        <f>'[1]вспомогат'!L52</f>
        <v>1814156.0199999996</v>
      </c>
    </row>
    <row r="56" spans="1:10" ht="14.25" customHeight="1">
      <c r="A56" s="53" t="s">
        <v>58</v>
      </c>
      <c r="B56" s="33">
        <f>'[1]вспомогат'!B53</f>
        <v>79076681</v>
      </c>
      <c r="C56" s="33">
        <f>'[1]вспомогат'!C53</f>
        <v>36388871</v>
      </c>
      <c r="D56" s="38">
        <f>'[1]вспомогат'!D53</f>
        <v>6218050</v>
      </c>
      <c r="E56" s="33">
        <f>'[1]вспомогат'!G53</f>
        <v>34988565.73</v>
      </c>
      <c r="F56" s="38">
        <f>'[1]вспомогат'!H53</f>
        <v>3175083.9099999964</v>
      </c>
      <c r="G56" s="39">
        <f>'[1]вспомогат'!I53</f>
        <v>51.06237341288662</v>
      </c>
      <c r="H56" s="35">
        <f>'[1]вспомогат'!J53</f>
        <v>-3042966.0900000036</v>
      </c>
      <c r="I56" s="36">
        <f>'[1]вспомогат'!K53</f>
        <v>96.15183095402986</v>
      </c>
      <c r="J56" s="37">
        <f>'[1]вспомогат'!L53</f>
        <v>-1400305.2700000033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15119500</v>
      </c>
      <c r="D57" s="38">
        <f>'[1]вспомогат'!D54</f>
        <v>2484800</v>
      </c>
      <c r="E57" s="33">
        <f>'[1]вспомогат'!G54</f>
        <v>13489926.25</v>
      </c>
      <c r="F57" s="38">
        <f>'[1]вспомогат'!H54</f>
        <v>1219851.8599999994</v>
      </c>
      <c r="G57" s="39">
        <f>'[1]вспомогат'!I54</f>
        <v>49.09255714745651</v>
      </c>
      <c r="H57" s="35">
        <f>'[1]вспомогат'!J54</f>
        <v>-1264948.1400000006</v>
      </c>
      <c r="I57" s="36">
        <f>'[1]вспомогат'!K54</f>
        <v>89.22203941929297</v>
      </c>
      <c r="J57" s="37">
        <f>'[1]вспомогат'!L54</f>
        <v>-1629573.75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25377400</v>
      </c>
      <c r="D58" s="38">
        <f>'[1]вспомогат'!D55</f>
        <v>3724600</v>
      </c>
      <c r="E58" s="33">
        <f>'[1]вспомогат'!G55</f>
        <v>27697567.77</v>
      </c>
      <c r="F58" s="38">
        <f>'[1]вспомогат'!H55</f>
        <v>2374856.530000001</v>
      </c>
      <c r="G58" s="39">
        <f>'[1]вспомогат'!I55</f>
        <v>63.76138457820977</v>
      </c>
      <c r="H58" s="35">
        <f>'[1]вспомогат'!J55</f>
        <v>-1349743.4699999988</v>
      </c>
      <c r="I58" s="36">
        <f>'[1]вспомогат'!K55</f>
        <v>109.14265358153317</v>
      </c>
      <c r="J58" s="37">
        <f>'[1]вспомогат'!L55</f>
        <v>2320167.7699999996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36306800</v>
      </c>
      <c r="D59" s="38">
        <f>'[1]вспомогат'!D56</f>
        <v>6643250</v>
      </c>
      <c r="E59" s="33">
        <f>'[1]вспомогат'!G56</f>
        <v>33901155.02</v>
      </c>
      <c r="F59" s="38">
        <f>'[1]вспомогат'!H56</f>
        <v>3188839.780000005</v>
      </c>
      <c r="G59" s="39">
        <f>'[1]вспомогат'!I56</f>
        <v>48.00120091822534</v>
      </c>
      <c r="H59" s="35">
        <f>'[1]вспомогат'!J56</f>
        <v>-3454410.219999995</v>
      </c>
      <c r="I59" s="36">
        <f>'[1]вспомогат'!K56</f>
        <v>93.37412005464542</v>
      </c>
      <c r="J59" s="37">
        <f>'[1]вспомогат'!L56</f>
        <v>-2405644.9799999967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5924821</v>
      </c>
      <c r="D60" s="38">
        <f>'[1]вспомогат'!D57</f>
        <v>1038970</v>
      </c>
      <c r="E60" s="33">
        <f>'[1]вспомогат'!G57</f>
        <v>5747744.74</v>
      </c>
      <c r="F60" s="38">
        <f>'[1]вспомогат'!H57</f>
        <v>558863.6600000001</v>
      </c>
      <c r="G60" s="39">
        <f>'[1]вспомогат'!I57</f>
        <v>53.79016333484125</v>
      </c>
      <c r="H60" s="35">
        <f>'[1]вспомогат'!J57</f>
        <v>-480106.33999999985</v>
      </c>
      <c r="I60" s="36">
        <f>'[1]вспомогат'!K57</f>
        <v>97.01128084713446</v>
      </c>
      <c r="J60" s="37">
        <f>'[1]вспомогат'!L57</f>
        <v>-177076.25999999978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30417726</v>
      </c>
      <c r="D61" s="38">
        <f>'[1]вспомогат'!D58</f>
        <v>5267942</v>
      </c>
      <c r="E61" s="33">
        <f>'[1]вспомогат'!G58</f>
        <v>27327248.88</v>
      </c>
      <c r="F61" s="38">
        <f>'[1]вспомогат'!H58</f>
        <v>2101196.9499999993</v>
      </c>
      <c r="G61" s="39">
        <f>'[1]вспомогат'!I58</f>
        <v>39.88648603192669</v>
      </c>
      <c r="H61" s="35">
        <f>'[1]вспомогат'!J58</f>
        <v>-3166745.0500000007</v>
      </c>
      <c r="I61" s="36">
        <f>'[1]вспомогат'!K58</f>
        <v>89.83988112720851</v>
      </c>
      <c r="J61" s="37">
        <f>'[1]вспомогат'!L58</f>
        <v>-3090477.120000001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6404097</v>
      </c>
      <c r="D62" s="38">
        <f>'[1]вспомогат'!D59</f>
        <v>1368233</v>
      </c>
      <c r="E62" s="33">
        <f>'[1]вспомогат'!G59</f>
        <v>9315806.71</v>
      </c>
      <c r="F62" s="38">
        <f>'[1]вспомогат'!H59</f>
        <v>858433.5800000001</v>
      </c>
      <c r="G62" s="39">
        <f>'[1]вспомогат'!I59</f>
        <v>62.74030665829577</v>
      </c>
      <c r="H62" s="35">
        <f>'[1]вспомогат'!J59</f>
        <v>-509799.4199999999</v>
      </c>
      <c r="I62" s="36">
        <f>'[1]вспомогат'!K59</f>
        <v>145.4663586450986</v>
      </c>
      <c r="J62" s="37">
        <f>'[1]вспомогат'!L59</f>
        <v>2911709.710000001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6064378</v>
      </c>
      <c r="D63" s="38">
        <f>'[1]вспомогат'!D60</f>
        <v>1558525</v>
      </c>
      <c r="E63" s="33">
        <f>'[1]вспомогат'!G60</f>
        <v>5554841.63</v>
      </c>
      <c r="F63" s="38">
        <f>'[1]вспомогат'!H60</f>
        <v>532284.1100000003</v>
      </c>
      <c r="G63" s="39">
        <f>'[1]вспомогат'!I60</f>
        <v>34.153068446126966</v>
      </c>
      <c r="H63" s="35">
        <f>'[1]вспомогат'!J60</f>
        <v>-1026240.8899999997</v>
      </c>
      <c r="I63" s="36">
        <f>'[1]вспомогат'!K60</f>
        <v>91.59787912297024</v>
      </c>
      <c r="J63" s="37">
        <f>'[1]вспомогат'!L60</f>
        <v>-509536.3700000001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3427760</v>
      </c>
      <c r="D64" s="38">
        <f>'[1]вспомогат'!D61</f>
        <v>630220</v>
      </c>
      <c r="E64" s="33">
        <f>'[1]вспомогат'!G61</f>
        <v>3610230.47</v>
      </c>
      <c r="F64" s="38">
        <f>'[1]вспомогат'!H61</f>
        <v>286225.9200000004</v>
      </c>
      <c r="G64" s="39">
        <f>'[1]вспомогат'!I61</f>
        <v>45.41682587033106</v>
      </c>
      <c r="H64" s="35">
        <f>'[1]вспомогат'!J61</f>
        <v>-343994.0799999996</v>
      </c>
      <c r="I64" s="36">
        <f>'[1]вспомогат'!K61</f>
        <v>105.32331522627022</v>
      </c>
      <c r="J64" s="37">
        <f>'[1]вспомогат'!L61</f>
        <v>182470.4700000002</v>
      </c>
    </row>
    <row r="65" spans="1:10" ht="14.25" customHeight="1">
      <c r="A65" s="53" t="s">
        <v>67</v>
      </c>
      <c r="B65" s="33">
        <f>'[1]вспомогат'!B62</f>
        <v>13820248</v>
      </c>
      <c r="C65" s="33">
        <f>'[1]вспомогат'!C62</f>
        <v>3336032</v>
      </c>
      <c r="D65" s="38">
        <f>'[1]вспомогат'!D62</f>
        <v>783532</v>
      </c>
      <c r="E65" s="33">
        <f>'[1]вспомогат'!G62</f>
        <v>3427400.61</v>
      </c>
      <c r="F65" s="38">
        <f>'[1]вспомогат'!H62</f>
        <v>322206.7599999998</v>
      </c>
      <c r="G65" s="39">
        <f>'[1]вспомогат'!I62</f>
        <v>41.12234854479457</v>
      </c>
      <c r="H65" s="35">
        <f>'[1]вспомогат'!J62</f>
        <v>-461325.2400000002</v>
      </c>
      <c r="I65" s="36">
        <f>'[1]вспомогат'!K62</f>
        <v>102.73884093437952</v>
      </c>
      <c r="J65" s="37">
        <f>'[1]вспомогат'!L62</f>
        <v>91368.60999999987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2925390</v>
      </c>
      <c r="D66" s="38">
        <f>'[1]вспомогат'!D63</f>
        <v>461256</v>
      </c>
      <c r="E66" s="33">
        <f>'[1]вспомогат'!G63</f>
        <v>2991185.7</v>
      </c>
      <c r="F66" s="38">
        <f>'[1]вспомогат'!H63</f>
        <v>600075.7600000002</v>
      </c>
      <c r="G66" s="39">
        <f>'[1]вспомогат'!I63</f>
        <v>130.09603343913147</v>
      </c>
      <c r="H66" s="35">
        <f>'[1]вспомогат'!J63</f>
        <v>138819.76000000024</v>
      </c>
      <c r="I66" s="36">
        <f>'[1]вспомогат'!K63</f>
        <v>102.24912575759132</v>
      </c>
      <c r="J66" s="37">
        <f>'[1]вспомогат'!L63</f>
        <v>65795.70000000019</v>
      </c>
    </row>
    <row r="67" spans="1:10" ht="14.25" customHeight="1">
      <c r="A67" s="53" t="s">
        <v>69</v>
      </c>
      <c r="B67" s="33">
        <f>'[1]вспомогат'!B64</f>
        <v>13709300</v>
      </c>
      <c r="C67" s="33">
        <f>'[1]вспомогат'!C64</f>
        <v>5730520</v>
      </c>
      <c r="D67" s="38">
        <f>'[1]вспомогат'!D64</f>
        <v>1249970</v>
      </c>
      <c r="E67" s="33">
        <f>'[1]вспомогат'!G64</f>
        <v>6595442.1</v>
      </c>
      <c r="F67" s="38">
        <f>'[1]вспомогат'!H64</f>
        <v>935306.7299999995</v>
      </c>
      <c r="G67" s="39">
        <f>'[1]вспомогат'!I64</f>
        <v>74.82633423202152</v>
      </c>
      <c r="H67" s="35">
        <f>'[1]вспомогат'!J64</f>
        <v>-314663.2700000005</v>
      </c>
      <c r="I67" s="36">
        <f>'[1]вспомогат'!K64</f>
        <v>115.09325680741014</v>
      </c>
      <c r="J67" s="37">
        <f>'[1]вспомогат'!L64</f>
        <v>864922.0999999996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4068451</v>
      </c>
      <c r="D68" s="38">
        <f>'[1]вспомогат'!D65</f>
        <v>755130</v>
      </c>
      <c r="E68" s="33">
        <f>'[1]вспомогат'!G65</f>
        <v>4168274.75</v>
      </c>
      <c r="F68" s="38">
        <f>'[1]вспомогат'!H65</f>
        <v>450292.18000000017</v>
      </c>
      <c r="G68" s="39">
        <f>'[1]вспомогат'!I65</f>
        <v>59.63108074106448</v>
      </c>
      <c r="H68" s="35">
        <f>'[1]вспомогат'!J65</f>
        <v>-304837.81999999983</v>
      </c>
      <c r="I68" s="36">
        <f>'[1]вспомогат'!K65</f>
        <v>102.45360580722244</v>
      </c>
      <c r="J68" s="37">
        <f>'[1]вспомогат'!L65</f>
        <v>99823.75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13590156</v>
      </c>
      <c r="D69" s="38">
        <f>'[1]вспомогат'!D66</f>
        <v>2635734</v>
      </c>
      <c r="E69" s="33">
        <f>'[1]вспомогат'!G66</f>
        <v>14849009.51</v>
      </c>
      <c r="F69" s="38">
        <f>'[1]вспомогат'!H66</f>
        <v>1439423.0600000005</v>
      </c>
      <c r="G69" s="39">
        <f>'[1]вспомогат'!I66</f>
        <v>54.61184854010308</v>
      </c>
      <c r="H69" s="35">
        <f>'[1]вспомогат'!J66</f>
        <v>-1196310.9399999995</v>
      </c>
      <c r="I69" s="36">
        <f>'[1]вспомогат'!K66</f>
        <v>109.2629805721141</v>
      </c>
      <c r="J69" s="37">
        <f>'[1]вспомогат'!L66</f>
        <v>1258853.5099999998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25757494</v>
      </c>
      <c r="D70" s="38">
        <f>'[1]вспомогат'!D67</f>
        <v>4885696</v>
      </c>
      <c r="E70" s="33">
        <f>'[1]вспомогат'!G67</f>
        <v>25311617.78</v>
      </c>
      <c r="F70" s="38">
        <f>'[1]вспомогат'!H67</f>
        <v>2616475.420000002</v>
      </c>
      <c r="G70" s="39">
        <f>'[1]вспомогат'!I67</f>
        <v>53.5537909030771</v>
      </c>
      <c r="H70" s="35">
        <f>'[1]вспомогат'!J67</f>
        <v>-2269220.579999998</v>
      </c>
      <c r="I70" s="36">
        <f>'[1]вспомогат'!K67</f>
        <v>98.2689456513122</v>
      </c>
      <c r="J70" s="37">
        <f>'[1]вспомогат'!L67</f>
        <v>-445876.2199999988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37497853</v>
      </c>
      <c r="D71" s="38">
        <f>'[1]вспомогат'!D68</f>
        <v>8543432</v>
      </c>
      <c r="E71" s="33">
        <f>'[1]вспомогат'!G68</f>
        <v>32357188.21</v>
      </c>
      <c r="F71" s="38">
        <f>'[1]вспомогат'!H68</f>
        <v>3171687.6500000022</v>
      </c>
      <c r="G71" s="39">
        <f>'[1]вспомогат'!I68</f>
        <v>37.12428038287192</v>
      </c>
      <c r="H71" s="35">
        <f>'[1]вспомогат'!J68</f>
        <v>-5371744.349999998</v>
      </c>
      <c r="I71" s="36">
        <f>'[1]вспомогат'!K68</f>
        <v>86.2907756612092</v>
      </c>
      <c r="J71" s="37">
        <f>'[1]вспомогат'!L68</f>
        <v>-5140664.789999999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6532230</v>
      </c>
      <c r="D72" s="38">
        <f>'[1]вспомогат'!D69</f>
        <v>1062800</v>
      </c>
      <c r="E72" s="33">
        <f>'[1]вспомогат'!G69</f>
        <v>6518761.89</v>
      </c>
      <c r="F72" s="38">
        <f>'[1]вспомогат'!H69</f>
        <v>635887.5499999998</v>
      </c>
      <c r="G72" s="39">
        <f>'[1]вспомогат'!I69</f>
        <v>59.83134644335715</v>
      </c>
      <c r="H72" s="35">
        <f>'[1]вспомогат'!J69</f>
        <v>-426912.4500000002</v>
      </c>
      <c r="I72" s="36">
        <f>'[1]вспомогат'!K69</f>
        <v>99.7938206401183</v>
      </c>
      <c r="J72" s="37">
        <f>'[1]вспомогат'!L69</f>
        <v>-13468.110000000335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3359630</v>
      </c>
      <c r="D73" s="38">
        <f>'[1]вспомогат'!D70</f>
        <v>574770</v>
      </c>
      <c r="E73" s="33">
        <f>'[1]вспомогат'!G70</f>
        <v>4033990.32</v>
      </c>
      <c r="F73" s="38">
        <f>'[1]вспомогат'!H70</f>
        <v>390005.2599999998</v>
      </c>
      <c r="G73" s="39">
        <f>'[1]вспомогат'!I70</f>
        <v>67.85414339648898</v>
      </c>
      <c r="H73" s="35">
        <f>'[1]вспомогат'!J70</f>
        <v>-184764.74000000022</v>
      </c>
      <c r="I73" s="36">
        <f>'[1]вспомогат'!K70</f>
        <v>120.07245797900363</v>
      </c>
      <c r="J73" s="37">
        <f>'[1]вспомогат'!L70</f>
        <v>674360.3199999998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1559901</v>
      </c>
      <c r="D74" s="38">
        <f>'[1]вспомогат'!D71</f>
        <v>260267</v>
      </c>
      <c r="E74" s="33">
        <f>'[1]вспомогат'!G71</f>
        <v>2132359.98</v>
      </c>
      <c r="F74" s="38">
        <f>'[1]вспомогат'!H71</f>
        <v>244542.04000000004</v>
      </c>
      <c r="G74" s="39">
        <f>'[1]вспомогат'!I71</f>
        <v>93.95814298393574</v>
      </c>
      <c r="H74" s="35">
        <f>'[1]вспомогат'!J71</f>
        <v>-15724.959999999963</v>
      </c>
      <c r="I74" s="36">
        <f>'[1]вспомогат'!K71</f>
        <v>136.69841739956576</v>
      </c>
      <c r="J74" s="37">
        <f>'[1]вспомогат'!L71</f>
        <v>572458.98</v>
      </c>
    </row>
    <row r="75" spans="1:10" ht="14.25" customHeight="1">
      <c r="A75" s="53" t="s">
        <v>77</v>
      </c>
      <c r="B75" s="33">
        <f>'[1]вспомогат'!B72</f>
        <v>49766098</v>
      </c>
      <c r="C75" s="33">
        <f>'[1]вспомогат'!C72</f>
        <v>16906614</v>
      </c>
      <c r="D75" s="38">
        <f>'[1]вспомогат'!D72</f>
        <v>3430471</v>
      </c>
      <c r="E75" s="33">
        <f>'[1]вспомогат'!G72</f>
        <v>20616325.61</v>
      </c>
      <c r="F75" s="38">
        <f>'[1]вспомогат'!H72</f>
        <v>1954833.0599999987</v>
      </c>
      <c r="G75" s="39">
        <f>'[1]вспомогат'!I72</f>
        <v>56.98439252219297</v>
      </c>
      <c r="H75" s="35">
        <f>'[1]вспомогат'!J72</f>
        <v>-1475637.9400000013</v>
      </c>
      <c r="I75" s="36">
        <f>'[1]вспомогат'!K72</f>
        <v>121.9423688859283</v>
      </c>
      <c r="J75" s="37">
        <f>'[1]вспомогат'!L72</f>
        <v>3709711.6099999994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10669970</v>
      </c>
      <c r="D76" s="38">
        <f>'[1]вспомогат'!D73</f>
        <v>2111530</v>
      </c>
      <c r="E76" s="33">
        <f>'[1]вспомогат'!G73</f>
        <v>10088520.69</v>
      </c>
      <c r="F76" s="38">
        <f>'[1]вспомогат'!H73</f>
        <v>894369.4499999993</v>
      </c>
      <c r="G76" s="39">
        <f>'[1]вспомогат'!I73</f>
        <v>42.356464269984286</v>
      </c>
      <c r="H76" s="35">
        <f>'[1]вспомогат'!J73</f>
        <v>-1217160.5500000007</v>
      </c>
      <c r="I76" s="36">
        <f>'[1]вспомогат'!K73</f>
        <v>94.55060032971039</v>
      </c>
      <c r="J76" s="37">
        <f>'[1]вспомогат'!L73</f>
        <v>-581449.3100000005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3499410</v>
      </c>
      <c r="D77" s="38">
        <f>'[1]вспомогат'!D74</f>
        <v>553080</v>
      </c>
      <c r="E77" s="33">
        <f>'[1]вспомогат'!G74</f>
        <v>3633713.4</v>
      </c>
      <c r="F77" s="38">
        <f>'[1]вспомогат'!H74</f>
        <v>401295.73</v>
      </c>
      <c r="G77" s="39">
        <f>'[1]вспомогат'!I74</f>
        <v>72.55654335719967</v>
      </c>
      <c r="H77" s="35">
        <f>'[1]вспомогат'!J74</f>
        <v>-151784.27000000002</v>
      </c>
      <c r="I77" s="36">
        <f>'[1]вспомогат'!K74</f>
        <v>103.83788695808722</v>
      </c>
      <c r="J77" s="37">
        <f>'[1]вспомогат'!L74</f>
        <v>134303.3999999999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3239990</v>
      </c>
      <c r="D78" s="38">
        <f>'[1]вспомогат'!D75</f>
        <v>510697</v>
      </c>
      <c r="E78" s="33">
        <f>'[1]вспомогат'!G75</f>
        <v>2591923.68</v>
      </c>
      <c r="F78" s="38">
        <f>'[1]вспомогат'!H75</f>
        <v>71969.4700000002</v>
      </c>
      <c r="G78" s="39">
        <f>'[1]вспомогат'!I75</f>
        <v>14.092401169382276</v>
      </c>
      <c r="H78" s="35">
        <f>'[1]вспомогат'!J75</f>
        <v>-438727.5299999998</v>
      </c>
      <c r="I78" s="36">
        <f>'[1]вспомогат'!K75</f>
        <v>79.99789135151653</v>
      </c>
      <c r="J78" s="37">
        <f>'[1]вспомогат'!L75</f>
        <v>-648066.3199999998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2125483</v>
      </c>
      <c r="D79" s="38">
        <f>'[1]вспомогат'!D76</f>
        <v>578020</v>
      </c>
      <c r="E79" s="33">
        <f>'[1]вспомогат'!G76</f>
        <v>4206402.02</v>
      </c>
      <c r="F79" s="38">
        <f>'[1]вспомогат'!H76</f>
        <v>448909.24999999953</v>
      </c>
      <c r="G79" s="39">
        <f>'[1]вспомогат'!I76</f>
        <v>77.6632728971315</v>
      </c>
      <c r="H79" s="35">
        <f>'[1]вспомогат'!J76</f>
        <v>-129110.75000000047</v>
      </c>
      <c r="I79" s="36">
        <f>'[1]вспомогат'!K76</f>
        <v>197.90334808605854</v>
      </c>
      <c r="J79" s="37">
        <f>'[1]вспомогат'!L76</f>
        <v>2080919.0199999996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5221989</v>
      </c>
      <c r="D80" s="38">
        <f>'[1]вспомогат'!D77</f>
        <v>967500</v>
      </c>
      <c r="E80" s="33">
        <f>'[1]вспомогат'!G77</f>
        <v>4760041.95</v>
      </c>
      <c r="F80" s="38">
        <f>'[1]вспомогат'!H77</f>
        <v>487042.54000000004</v>
      </c>
      <c r="G80" s="39">
        <f>'[1]вспомогат'!I77</f>
        <v>50.34031421188631</v>
      </c>
      <c r="H80" s="35">
        <f>'[1]вспомогат'!J77</f>
        <v>-480457.45999999996</v>
      </c>
      <c r="I80" s="36">
        <f>'[1]вспомогат'!K77</f>
        <v>91.15381035846687</v>
      </c>
      <c r="J80" s="37">
        <f>'[1]вспомогат'!L77</f>
        <v>-461947.0499999998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4535774</v>
      </c>
      <c r="D81" s="38">
        <f>'[1]вспомогат'!D78</f>
        <v>1129725</v>
      </c>
      <c r="E81" s="33">
        <f>'[1]вспомогат'!G78</f>
        <v>5196100.03</v>
      </c>
      <c r="F81" s="38">
        <f>'[1]вспомогат'!H78</f>
        <v>384891.86000000034</v>
      </c>
      <c r="G81" s="39">
        <f>'[1]вспомогат'!I78</f>
        <v>34.06951780300518</v>
      </c>
      <c r="H81" s="35">
        <f>'[1]вспомогат'!J78</f>
        <v>-744833.1399999997</v>
      </c>
      <c r="I81" s="36">
        <f>'[1]вспомогат'!K78</f>
        <v>114.55817750178912</v>
      </c>
      <c r="J81" s="37">
        <f>'[1]вспомогат'!L78</f>
        <v>660326.0300000003</v>
      </c>
    </row>
    <row r="82" spans="1:10" ht="15" customHeight="1">
      <c r="A82" s="51" t="s">
        <v>84</v>
      </c>
      <c r="B82" s="41">
        <f>SUM(B39:B81)</f>
        <v>1217651250</v>
      </c>
      <c r="C82" s="41">
        <f>SUM(C39:C81)</f>
        <v>504546926</v>
      </c>
      <c r="D82" s="41">
        <f>SUM(D39:D81)</f>
        <v>94235654</v>
      </c>
      <c r="E82" s="41">
        <f>SUM(E39:E81)</f>
        <v>495871517.8099999</v>
      </c>
      <c r="F82" s="41">
        <f>SUM(F39:F81)</f>
        <v>47416127.629999995</v>
      </c>
      <c r="G82" s="42">
        <f>F82/D82*100</f>
        <v>50.31654752457069</v>
      </c>
      <c r="H82" s="41">
        <f>SUM(H39:H81)</f>
        <v>-46819526.370000005</v>
      </c>
      <c r="I82" s="43">
        <f>E82/C82*100</f>
        <v>98.28055474269203</v>
      </c>
      <c r="J82" s="41">
        <f>SUM(J39:J81)</f>
        <v>-8675408.189999998</v>
      </c>
    </row>
    <row r="83" spans="1:10" ht="15.75" customHeight="1">
      <c r="A83" s="54" t="s">
        <v>85</v>
      </c>
      <c r="B83" s="55">
        <f>'[1]вспомогат'!B79</f>
        <v>11986229456</v>
      </c>
      <c r="C83" s="55">
        <f>'[1]вспомогат'!C79</f>
        <v>5553036753</v>
      </c>
      <c r="D83" s="55">
        <f>'[1]вспомогат'!D79</f>
        <v>930147378</v>
      </c>
      <c r="E83" s="55">
        <f>'[1]вспомогат'!G79</f>
        <v>5455015278.560002</v>
      </c>
      <c r="F83" s="55">
        <f>'[1]вспомогат'!H79</f>
        <v>535594139.66000074</v>
      </c>
      <c r="G83" s="56">
        <f>'[1]вспомогат'!I79</f>
        <v>57.58164268673569</v>
      </c>
      <c r="H83" s="55">
        <f>'[1]вспомогат'!J79</f>
        <v>-394553238.33999926</v>
      </c>
      <c r="I83" s="56">
        <f>'[1]вспомогат'!K79</f>
        <v>98.23481315179407</v>
      </c>
      <c r="J83" s="55">
        <f>'[1]вспомогат'!L79</f>
        <v>-98021474.43999992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20.06.2019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2019-06-21T10:49:53Z</dcterms:created>
  <dcterms:modified xsi:type="dcterms:W3CDTF">2019-06-21T10:50:38Z</dcterms:modified>
  <cp:category/>
  <cp:version/>
  <cp:contentType/>
  <cp:contentStatus/>
</cp:coreProperties>
</file>