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<sst xmlns="http://schemas.openxmlformats.org/spreadsheetml/2006/main" count="91" uniqueCount="86">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</sst>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19.06.2019</v>
          </cell>
        </row>
        <row r="6">
          <cell r="G6" t="str">
            <v>Фактично надійшло на 19.06.2019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977182190.99</v>
          </cell>
          <cell r="H10">
            <v>86886713.02999997</v>
          </cell>
          <cell r="I10">
            <v>53.29047426636344</v>
          </cell>
          <cell r="J10">
            <v>-76156896.97000003</v>
          </cell>
          <cell r="K10">
            <v>93.39646129632006</v>
          </cell>
          <cell r="L10">
            <v>-69091059.00999999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2559153515.47</v>
          </cell>
          <cell r="H11">
            <v>229039830.73000002</v>
          </cell>
          <cell r="I11">
            <v>52.850263796942606</v>
          </cell>
          <cell r="J11">
            <v>-204335169.26999998</v>
          </cell>
          <cell r="K11">
            <v>96.97252857922358</v>
          </cell>
          <cell r="L11">
            <v>-79896484.53000021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202532753.64</v>
          </cell>
          <cell r="H12">
            <v>17542100.049999982</v>
          </cell>
          <cell r="I12">
            <v>44.65270615314188</v>
          </cell>
          <cell r="J12">
            <v>-21743536.950000018</v>
          </cell>
          <cell r="K12">
            <v>97.95357089015573</v>
          </cell>
          <cell r="L12">
            <v>-4231279.360000014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334572061.44</v>
          </cell>
          <cell r="H13">
            <v>35637009.31999999</v>
          </cell>
          <cell r="I13">
            <v>63.35791589721998</v>
          </cell>
          <cell r="J13">
            <v>-20610120.680000007</v>
          </cell>
          <cell r="K13">
            <v>101.90563534782653</v>
          </cell>
          <cell r="L13">
            <v>6256497.439999998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279813374.59</v>
          </cell>
          <cell r="H14">
            <v>26631709.01999998</v>
          </cell>
          <cell r="I14">
            <v>53.96168220776849</v>
          </cell>
          <cell r="J14">
            <v>-22721290.98000002</v>
          </cell>
          <cell r="K14">
            <v>96.6364906502275</v>
          </cell>
          <cell r="L14">
            <v>-9739125.410000026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44392353.59</v>
          </cell>
          <cell r="H15">
            <v>4211903.310000002</v>
          </cell>
          <cell r="I15">
            <v>70.34494045929023</v>
          </cell>
          <cell r="J15">
            <v>-1775596.6899999976</v>
          </cell>
          <cell r="K15">
            <v>101.58677403003963</v>
          </cell>
          <cell r="L15">
            <v>693403.5900000036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12863790.17</v>
          </cell>
          <cell r="H16">
            <v>895033.4700000007</v>
          </cell>
          <cell r="I16">
            <v>40.74909376493891</v>
          </cell>
          <cell r="J16">
            <v>-1301416.5299999993</v>
          </cell>
          <cell r="K16">
            <v>97.7925255612956</v>
          </cell>
          <cell r="L16">
            <v>-290374.8300000001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147479685.2</v>
          </cell>
          <cell r="H17">
            <v>14338497.599999994</v>
          </cell>
          <cell r="I17">
            <v>59.35707564320273</v>
          </cell>
          <cell r="J17">
            <v>-9817843.400000006</v>
          </cell>
          <cell r="K17">
            <v>112.05667782332523</v>
          </cell>
          <cell r="L17">
            <v>15867997.199999988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45664.94</v>
          </cell>
          <cell r="H18">
            <v>5706.300000000003</v>
          </cell>
          <cell r="I18">
            <v>50.498230088495596</v>
          </cell>
          <cell r="J18">
            <v>-5593.699999999997</v>
          </cell>
          <cell r="K18">
            <v>76.61902684563758</v>
          </cell>
          <cell r="L18">
            <v>-13935.059999999998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1706807.26</v>
          </cell>
          <cell r="H19">
            <v>129355.72999999998</v>
          </cell>
          <cell r="I19">
            <v>38.255193869976544</v>
          </cell>
          <cell r="J19">
            <v>-208783.27000000002</v>
          </cell>
          <cell r="K19">
            <v>107.3362424928466</v>
          </cell>
          <cell r="L19">
            <v>116657.26000000001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56989276.18</v>
          </cell>
          <cell r="H20">
            <v>6169490.189999998</v>
          </cell>
          <cell r="I20">
            <v>58.50587534772145</v>
          </cell>
          <cell r="J20">
            <v>-4375587.810000002</v>
          </cell>
          <cell r="K20">
            <v>109.01354568373087</v>
          </cell>
          <cell r="L20">
            <v>4712033.18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14443359.04</v>
          </cell>
          <cell r="H21">
            <v>853960.9099999983</v>
          </cell>
          <cell r="I21">
            <v>33.44191003557764</v>
          </cell>
          <cell r="J21">
            <v>-1699604.0900000017</v>
          </cell>
          <cell r="K21">
            <v>113.23124800578255</v>
          </cell>
          <cell r="L21">
            <v>1687729.039999999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27947878.04</v>
          </cell>
          <cell r="H22">
            <v>2484048.6999999993</v>
          </cell>
          <cell r="I22">
            <v>40.42067760259962</v>
          </cell>
          <cell r="J22">
            <v>-3661441.3000000007</v>
          </cell>
          <cell r="K22">
            <v>94.04713508993741</v>
          </cell>
          <cell r="L22">
            <v>-1769005.960000001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1338663.14</v>
          </cell>
          <cell r="H23">
            <v>90586.72999999998</v>
          </cell>
          <cell r="I23">
            <v>43.719464285714274</v>
          </cell>
          <cell r="J23">
            <v>-116613.27000000002</v>
          </cell>
          <cell r="K23">
            <v>112.72857828565652</v>
          </cell>
          <cell r="L23">
            <v>151153.1399999999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16444994.34</v>
          </cell>
          <cell r="H24">
            <v>1404092.7699999996</v>
          </cell>
          <cell r="I24">
            <v>50.44306381847443</v>
          </cell>
          <cell r="J24">
            <v>-1379427.2300000004</v>
          </cell>
          <cell r="K24">
            <v>108.21366220822277</v>
          </cell>
          <cell r="L24">
            <v>1248212.3399999999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50267942.08</v>
          </cell>
          <cell r="H25">
            <v>5393110.939999998</v>
          </cell>
          <cell r="I25">
            <v>65.26045488977464</v>
          </cell>
          <cell r="J25">
            <v>-2870869.0600000024</v>
          </cell>
          <cell r="K25">
            <v>108.33342042889463</v>
          </cell>
          <cell r="L25">
            <v>3866802.079999998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3110305.27</v>
          </cell>
          <cell r="H26">
            <v>365480.9900000002</v>
          </cell>
          <cell r="I26">
            <v>61.653442397844834</v>
          </cell>
          <cell r="J26">
            <v>-227318.00999999978</v>
          </cell>
          <cell r="K26">
            <v>101.71915546721138</v>
          </cell>
          <cell r="L26">
            <v>52567.27000000002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24630966.92</v>
          </cell>
          <cell r="H27">
            <v>2550914.0200000033</v>
          </cell>
          <cell r="I27">
            <v>49.334484574572976</v>
          </cell>
          <cell r="J27">
            <v>-2619736.9799999967</v>
          </cell>
          <cell r="K27">
            <v>94.5697875941519</v>
          </cell>
          <cell r="L27">
            <v>-1414314.0799999982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89473.31</v>
          </cell>
          <cell r="H28">
            <v>4976.779999999999</v>
          </cell>
          <cell r="I28">
            <v>117.10070588235291</v>
          </cell>
          <cell r="J28">
            <v>726.7799999999988</v>
          </cell>
          <cell r="K28">
            <v>97.30648178357802</v>
          </cell>
          <cell r="L28">
            <v>-2476.6900000000023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92993494.43</v>
          </cell>
          <cell r="H29">
            <v>7381870.5</v>
          </cell>
          <cell r="I29">
            <v>62.00720126066162</v>
          </cell>
          <cell r="J29">
            <v>-4522989.5</v>
          </cell>
          <cell r="K29">
            <v>100.62977156320339</v>
          </cell>
          <cell r="L29">
            <v>581981.4300000072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8926058.27</v>
          </cell>
          <cell r="H30">
            <v>627355.1899999995</v>
          </cell>
          <cell r="I30">
            <v>28.58551685203316</v>
          </cell>
          <cell r="J30">
            <v>-1567305.8100000005</v>
          </cell>
          <cell r="K30">
            <v>92.95410475711343</v>
          </cell>
          <cell r="L30">
            <v>-676592.7300000004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13637946.99</v>
          </cell>
          <cell r="H31">
            <v>1350896.3599999994</v>
          </cell>
          <cell r="I31">
            <v>53.981095976241676</v>
          </cell>
          <cell r="J31">
            <v>-1151639.6400000006</v>
          </cell>
          <cell r="K31">
            <v>96.97383978647753</v>
          </cell>
          <cell r="L31">
            <v>-425585.0099999998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17626892.06</v>
          </cell>
          <cell r="H32">
            <v>1292454.2499999981</v>
          </cell>
          <cell r="I32">
            <v>41.016517309424266</v>
          </cell>
          <cell r="J32">
            <v>-1858603.7500000019</v>
          </cell>
          <cell r="K32">
            <v>116.30164994038077</v>
          </cell>
          <cell r="L32">
            <v>2470708.0599999987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28090796.42</v>
          </cell>
          <cell r="H33">
            <v>2318288.3800000027</v>
          </cell>
          <cell r="I33">
            <v>42.267748742016344</v>
          </cell>
          <cell r="J33">
            <v>-3166480.6199999973</v>
          </cell>
          <cell r="K33">
            <v>100.59456333492642</v>
          </cell>
          <cell r="L33">
            <v>166030.4200000018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125199.24</v>
          </cell>
          <cell r="H34">
            <v>20136.45000000001</v>
          </cell>
          <cell r="I34">
            <v>75.41741573033713</v>
          </cell>
          <cell r="J34">
            <v>-6563.549999999988</v>
          </cell>
          <cell r="K34">
            <v>67.63870340356564</v>
          </cell>
          <cell r="L34">
            <v>-59900.759999999995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2389576.62</v>
          </cell>
          <cell r="H35">
            <v>203749.2000000002</v>
          </cell>
          <cell r="I35">
            <v>52.71648124191467</v>
          </cell>
          <cell r="J35">
            <v>-182750.7999999998</v>
          </cell>
          <cell r="K35">
            <v>101.8564873404907</v>
          </cell>
          <cell r="L35">
            <v>43553.62000000011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6022446.02</v>
          </cell>
          <cell r="H36">
            <v>327184.7299999995</v>
          </cell>
          <cell r="I36">
            <v>29.550110185870874</v>
          </cell>
          <cell r="J36">
            <v>-780035.2700000005</v>
          </cell>
          <cell r="K36">
            <v>103.83509718086692</v>
          </cell>
          <cell r="L36">
            <v>222436.01999999955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19708818.41</v>
          </cell>
          <cell r="H37">
            <v>1648761.9899999984</v>
          </cell>
          <cell r="I37">
            <v>56.285302533647986</v>
          </cell>
          <cell r="J37">
            <v>-1280532.0100000016</v>
          </cell>
          <cell r="K37">
            <v>93.3473074247055</v>
          </cell>
          <cell r="L37">
            <v>-1404611.5899999999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8932787.75</v>
          </cell>
          <cell r="H38">
            <v>1002717.6100000003</v>
          </cell>
          <cell r="I38">
            <v>63.200776649339886</v>
          </cell>
          <cell r="J38">
            <v>-583841.3899999997</v>
          </cell>
          <cell r="K38">
            <v>97.86471440200094</v>
          </cell>
          <cell r="L38">
            <v>-194902.25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7397926.12</v>
          </cell>
          <cell r="H39">
            <v>642473.0200000005</v>
          </cell>
          <cell r="I39">
            <v>33.256879157284494</v>
          </cell>
          <cell r="J39">
            <v>-1289376.9799999995</v>
          </cell>
          <cell r="K39">
            <v>85.93860660274837</v>
          </cell>
          <cell r="L39">
            <v>-1210458.88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6034818.77</v>
          </cell>
          <cell r="H40">
            <v>430575.46999999974</v>
          </cell>
          <cell r="I40">
            <v>46.757972981777876</v>
          </cell>
          <cell r="J40">
            <v>-490284.53000000026</v>
          </cell>
          <cell r="K40">
            <v>86.73071811167112</v>
          </cell>
          <cell r="L40">
            <v>-923291.2300000004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8079471.78</v>
          </cell>
          <cell r="H41">
            <v>602818.8200000003</v>
          </cell>
          <cell r="I41">
            <v>42.92804720513527</v>
          </cell>
          <cell r="J41">
            <v>-801435.1799999997</v>
          </cell>
          <cell r="K41">
            <v>101.73459737600759</v>
          </cell>
          <cell r="L41">
            <v>137756.78000000026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15249216.19</v>
          </cell>
          <cell r="H42">
            <v>1466219.0999999996</v>
          </cell>
          <cell r="I42">
            <v>48.807153007532676</v>
          </cell>
          <cell r="J42">
            <v>-1537887.9000000004</v>
          </cell>
          <cell r="K42">
            <v>91.6925149026034</v>
          </cell>
          <cell r="L42">
            <v>-1381602.8100000005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25360275.44</v>
          </cell>
          <cell r="H43">
            <v>2460119.280000001</v>
          </cell>
          <cell r="I43">
            <v>60.655757542584595</v>
          </cell>
          <cell r="J43">
            <v>-1595751.7199999988</v>
          </cell>
          <cell r="K43">
            <v>98.38620230745727</v>
          </cell>
          <cell r="L43">
            <v>-415976.55999999866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11895608.81</v>
          </cell>
          <cell r="H44">
            <v>1346920.58</v>
          </cell>
          <cell r="I44">
            <v>46.97850022670992</v>
          </cell>
          <cell r="J44">
            <v>-1520179.42</v>
          </cell>
          <cell r="K44">
            <v>90.38753493931998</v>
          </cell>
          <cell r="L44">
            <v>-1265065.1899999995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12249710.82</v>
          </cell>
          <cell r="H45">
            <v>1160512.4100000001</v>
          </cell>
          <cell r="I45">
            <v>58.17979696194917</v>
          </cell>
          <cell r="J45">
            <v>-834187.5899999999</v>
          </cell>
          <cell r="K45">
            <v>94.98632374010849</v>
          </cell>
          <cell r="L45">
            <v>-646578.1799999997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4782577.89</v>
          </cell>
          <cell r="H46">
            <v>411358.39999999944</v>
          </cell>
          <cell r="I46">
            <v>38.51681231314315</v>
          </cell>
          <cell r="J46">
            <v>-656638.6000000006</v>
          </cell>
          <cell r="K46">
            <v>92.69510310357339</v>
          </cell>
          <cell r="L46">
            <v>-376894.11000000034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3983925.94</v>
          </cell>
          <cell r="H47">
            <v>479368.7599999998</v>
          </cell>
          <cell r="I47">
            <v>59.861383270187964</v>
          </cell>
          <cell r="J47">
            <v>-321429.2400000002</v>
          </cell>
          <cell r="K47">
            <v>122.99681696597271</v>
          </cell>
          <cell r="L47">
            <v>744877.94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5201708.43</v>
          </cell>
          <cell r="H48">
            <v>173984.70999999996</v>
          </cell>
          <cell r="I48">
            <v>4.541770997356142</v>
          </cell>
          <cell r="J48">
            <v>-3656783.29</v>
          </cell>
          <cell r="K48">
            <v>59.30513369314405</v>
          </cell>
          <cell r="L48">
            <v>-3569384.5700000003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9500920.22</v>
          </cell>
          <cell r="H49">
            <v>884806.4500000011</v>
          </cell>
          <cell r="I49">
            <v>42.72239577800745</v>
          </cell>
          <cell r="J49">
            <v>-1186253.5499999989</v>
          </cell>
          <cell r="K49">
            <v>88.70371626971087</v>
          </cell>
          <cell r="L49">
            <v>-1209927.7799999993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4064648.72</v>
          </cell>
          <cell r="H50">
            <v>236690.7000000002</v>
          </cell>
          <cell r="I50">
            <v>26.543759111808924</v>
          </cell>
          <cell r="J50">
            <v>-655009.2999999998</v>
          </cell>
          <cell r="K50">
            <v>96.39178334281921</v>
          </cell>
          <cell r="L50">
            <v>-152151.2799999998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3836394.28</v>
          </cell>
          <cell r="H51">
            <v>297570.5099999998</v>
          </cell>
          <cell r="I51">
            <v>43.692902136406985</v>
          </cell>
          <cell r="J51">
            <v>-383479.4900000002</v>
          </cell>
          <cell r="K51">
            <v>112.22107854551156</v>
          </cell>
          <cell r="L51">
            <v>417790.2799999998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26605912.28</v>
          </cell>
          <cell r="H52">
            <v>2246190.5100000016</v>
          </cell>
          <cell r="I52">
            <v>61.33335235616424</v>
          </cell>
          <cell r="J52">
            <v>-1416075.4899999984</v>
          </cell>
          <cell r="K52">
            <v>106.298442310771</v>
          </cell>
          <cell r="L52">
            <v>1576465.2800000012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34696148.72</v>
          </cell>
          <cell r="H53">
            <v>2882666.8999999985</v>
          </cell>
          <cell r="I53">
            <v>46.359660986965345</v>
          </cell>
          <cell r="J53">
            <v>-3335383.1000000015</v>
          </cell>
          <cell r="K53">
            <v>95.34824182921201</v>
          </cell>
          <cell r="L53">
            <v>-1692722.2800000012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13333373.33</v>
          </cell>
          <cell r="H54">
            <v>1063298.9399999995</v>
          </cell>
          <cell r="I54">
            <v>42.7921337733419</v>
          </cell>
          <cell r="J54">
            <v>-1421501.0600000005</v>
          </cell>
          <cell r="K54">
            <v>88.18660226859353</v>
          </cell>
          <cell r="L54">
            <v>-1786126.67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27498679.19</v>
          </cell>
          <cell r="H55">
            <v>2175967.950000003</v>
          </cell>
          <cell r="I55">
            <v>58.421520431724296</v>
          </cell>
          <cell r="J55">
            <v>-1548632.049999997</v>
          </cell>
          <cell r="K55">
            <v>108.35893034747453</v>
          </cell>
          <cell r="L55">
            <v>2121279.1900000013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33401524.02</v>
          </cell>
          <cell r="H56">
            <v>2689208.780000001</v>
          </cell>
          <cell r="I56">
            <v>40.48031881985476</v>
          </cell>
          <cell r="J56">
            <v>-3954041.219999999</v>
          </cell>
          <cell r="K56">
            <v>91.99798390384171</v>
          </cell>
          <cell r="L56">
            <v>-2905275.9800000004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5706342.11</v>
          </cell>
          <cell r="H57">
            <v>517461.03000000026</v>
          </cell>
          <cell r="I57">
            <v>49.80519456769688</v>
          </cell>
          <cell r="J57">
            <v>-521508.96999999974</v>
          </cell>
          <cell r="K57">
            <v>96.31248117031723</v>
          </cell>
          <cell r="L57">
            <v>-218478.88999999966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27186284.37</v>
          </cell>
          <cell r="H58">
            <v>1960232.4400000013</v>
          </cell>
          <cell r="I58">
            <v>37.210592675469876</v>
          </cell>
          <cell r="J58">
            <v>-3307709.5599999987</v>
          </cell>
          <cell r="K58">
            <v>89.37645230284474</v>
          </cell>
          <cell r="L58">
            <v>-3231441.629999999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9283655.44</v>
          </cell>
          <cell r="H59">
            <v>826282.3099999987</v>
          </cell>
          <cell r="I59">
            <v>60.3904678516012</v>
          </cell>
          <cell r="J59">
            <v>-541950.6900000013</v>
          </cell>
          <cell r="K59">
            <v>144.96431643680597</v>
          </cell>
          <cell r="L59">
            <v>2879558.4399999995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5507263.15</v>
          </cell>
          <cell r="H60">
            <v>484705.6300000008</v>
          </cell>
          <cell r="I60">
            <v>31.10027943087219</v>
          </cell>
          <cell r="J60">
            <v>-1073819.3699999992</v>
          </cell>
          <cell r="K60">
            <v>90.81332248748348</v>
          </cell>
          <cell r="L60">
            <v>-557114.8499999996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3598015.78</v>
          </cell>
          <cell r="H61">
            <v>274011.23</v>
          </cell>
          <cell r="I61">
            <v>43.47866300656913</v>
          </cell>
          <cell r="J61">
            <v>-356208.77</v>
          </cell>
          <cell r="K61">
            <v>104.9669690993535</v>
          </cell>
          <cell r="L61">
            <v>170255.7799999998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3410241.47</v>
          </cell>
          <cell r="H62">
            <v>305047.6200000001</v>
          </cell>
          <cell r="I62">
            <v>38.93237544860964</v>
          </cell>
          <cell r="J62">
            <v>-478484.3799999999</v>
          </cell>
          <cell r="K62">
            <v>102.22448315843494</v>
          </cell>
          <cell r="L62">
            <v>74209.4700000002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2988735.52</v>
          </cell>
          <cell r="H63">
            <v>597625.5800000001</v>
          </cell>
          <cell r="I63">
            <v>129.56483601297327</v>
          </cell>
          <cell r="J63">
            <v>136369.58000000007</v>
          </cell>
          <cell r="K63">
            <v>102.16537008740715</v>
          </cell>
          <cell r="L63">
            <v>63345.52000000002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6525885.31</v>
          </cell>
          <cell r="H64">
            <v>865749.9399999995</v>
          </cell>
          <cell r="I64">
            <v>69.26165747977947</v>
          </cell>
          <cell r="J64">
            <v>-384220.0600000005</v>
          </cell>
          <cell r="K64">
            <v>113.87946137523295</v>
          </cell>
          <cell r="L64">
            <v>795365.3099999996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4122015.65</v>
          </cell>
          <cell r="H65">
            <v>404033.0800000001</v>
          </cell>
          <cell r="I65">
            <v>53.50510243269372</v>
          </cell>
          <cell r="J65">
            <v>-351096.9199999999</v>
          </cell>
          <cell r="K65">
            <v>101.3165858455712</v>
          </cell>
          <cell r="L65">
            <v>53564.64999999991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14713408.72</v>
          </cell>
          <cell r="H66">
            <v>1303822.2700000014</v>
          </cell>
          <cell r="I66">
            <v>49.46714160078374</v>
          </cell>
          <cell r="J66">
            <v>-1331911.7299999986</v>
          </cell>
          <cell r="K66">
            <v>108.26519371815894</v>
          </cell>
          <cell r="L66">
            <v>1123252.7200000007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24799602.35</v>
          </cell>
          <cell r="H67">
            <v>2104459.990000002</v>
          </cell>
          <cell r="I67">
            <v>43.07390369765131</v>
          </cell>
          <cell r="J67">
            <v>-2781236.009999998</v>
          </cell>
          <cell r="K67">
            <v>96.28111473111476</v>
          </cell>
          <cell r="L67">
            <v>-957891.6499999985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32186600.77</v>
          </cell>
          <cell r="H68">
            <v>3001100.210000001</v>
          </cell>
          <cell r="I68">
            <v>35.12757180018523</v>
          </cell>
          <cell r="J68">
            <v>-5542331.789999999</v>
          </cell>
          <cell r="K68">
            <v>85.83584977518579</v>
          </cell>
          <cell r="L68">
            <v>-5311252.23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6448999.24</v>
          </cell>
          <cell r="H69">
            <v>566124.9000000004</v>
          </cell>
          <cell r="I69">
            <v>53.26730334964249</v>
          </cell>
          <cell r="J69">
            <v>-496675.0999999996</v>
          </cell>
          <cell r="K69">
            <v>98.72584461967813</v>
          </cell>
          <cell r="L69">
            <v>-83230.75999999978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4016100.13</v>
          </cell>
          <cell r="H70">
            <v>372115.06999999983</v>
          </cell>
          <cell r="I70">
            <v>64.74156097221494</v>
          </cell>
          <cell r="J70">
            <v>-202654.93000000017</v>
          </cell>
          <cell r="K70">
            <v>119.53995320913316</v>
          </cell>
          <cell r="L70">
            <v>656470.1299999999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2114170.83</v>
          </cell>
          <cell r="H71">
            <v>226352.89000000013</v>
          </cell>
          <cell r="I71">
            <v>86.96949286694053</v>
          </cell>
          <cell r="J71">
            <v>-33914.10999999987</v>
          </cell>
          <cell r="K71">
            <v>135.53237224670028</v>
          </cell>
          <cell r="L71">
            <v>554269.8300000001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20478618.96</v>
          </cell>
          <cell r="H72">
            <v>1817126.4100000001</v>
          </cell>
          <cell r="I72">
            <v>52.97017260895078</v>
          </cell>
          <cell r="J72">
            <v>-1613344.5899999999</v>
          </cell>
          <cell r="K72">
            <v>121.12785540617419</v>
          </cell>
          <cell r="L72">
            <v>3572004.960000001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10005384.19</v>
          </cell>
          <cell r="H73">
            <v>811232.9499999993</v>
          </cell>
          <cell r="I73">
            <v>38.41920076911052</v>
          </cell>
          <cell r="J73">
            <v>-1300297.0500000007</v>
          </cell>
          <cell r="K73">
            <v>93.77143693937283</v>
          </cell>
          <cell r="L73">
            <v>-664585.8100000005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3599728.71</v>
          </cell>
          <cell r="H74">
            <v>367311.04000000004</v>
          </cell>
          <cell r="I74">
            <v>66.41191870977075</v>
          </cell>
          <cell r="J74">
            <v>-185768.95999999996</v>
          </cell>
          <cell r="K74">
            <v>102.86673210626932</v>
          </cell>
          <cell r="L74">
            <v>100318.70999999996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2581753.99</v>
          </cell>
          <cell r="H75">
            <v>61799.78000000026</v>
          </cell>
          <cell r="I75">
            <v>12.101065798310987</v>
          </cell>
          <cell r="J75">
            <v>-448897.21999999974</v>
          </cell>
          <cell r="K75">
            <v>79.68401106176253</v>
          </cell>
          <cell r="L75">
            <v>-658236.0099999998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4206253.56</v>
          </cell>
          <cell r="H76">
            <v>448760.7899999996</v>
          </cell>
          <cell r="I76">
            <v>77.63758866475202</v>
          </cell>
          <cell r="J76">
            <v>-129259.21000000043</v>
          </cell>
          <cell r="K76">
            <v>197.89636332071342</v>
          </cell>
          <cell r="L76">
            <v>2080770.5599999996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4747890.15</v>
          </cell>
          <cell r="H77">
            <v>474890.7400000002</v>
          </cell>
          <cell r="I77">
            <v>49.08431421188632</v>
          </cell>
          <cell r="J77">
            <v>-492609.2599999998</v>
          </cell>
          <cell r="K77">
            <v>90.92110592343263</v>
          </cell>
          <cell r="L77">
            <v>-474098.8499999996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5173052.91</v>
          </cell>
          <cell r="H78">
            <v>361844.7400000002</v>
          </cell>
          <cell r="I78">
            <v>32.029453185509766</v>
          </cell>
          <cell r="J78">
            <v>-767880.2599999998</v>
          </cell>
          <cell r="K78">
            <v>114.05005871103808</v>
          </cell>
          <cell r="L78">
            <v>637278.9100000001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5410031916.080002</v>
          </cell>
          <cell r="H79">
            <v>490610777.1799999</v>
          </cell>
          <cell r="I79">
            <v>52.745488380014535</v>
          </cell>
          <cell r="J79">
            <v>-439536600.8200001</v>
          </cell>
          <cell r="K79">
            <v>97.42474535500345</v>
          </cell>
          <cell r="L79">
            <v>-143004836.9200002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19.06.2019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19.06.2019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977182190.99</v>
      </c>
      <c r="F10" s="33">
        <f>'[1]вспомогат'!H10</f>
        <v>86886713.02999997</v>
      </c>
      <c r="G10" s="34">
        <f>'[1]вспомогат'!I10</f>
        <v>53.29047426636344</v>
      </c>
      <c r="H10" s="35">
        <f>'[1]вспомогат'!J10</f>
        <v>-76156896.97000003</v>
      </c>
      <c r="I10" s="36">
        <f>'[1]вспомогат'!K10</f>
        <v>93.39646129632006</v>
      </c>
      <c r="J10" s="37">
        <f>'[1]вспомогат'!L10</f>
        <v>-69091059.00999999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2559153515.47</v>
      </c>
      <c r="F12" s="38">
        <f>'[1]вспомогат'!H11</f>
        <v>229039830.73000002</v>
      </c>
      <c r="G12" s="39">
        <f>'[1]вспомогат'!I11</f>
        <v>52.850263796942606</v>
      </c>
      <c r="H12" s="35">
        <f>'[1]вспомогат'!J11</f>
        <v>-204335169.26999998</v>
      </c>
      <c r="I12" s="36">
        <f>'[1]вспомогат'!K11</f>
        <v>96.97252857922358</v>
      </c>
      <c r="J12" s="37">
        <f>'[1]вспомогат'!L11</f>
        <v>-79896484.53000021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202532753.64</v>
      </c>
      <c r="F13" s="38">
        <f>'[1]вспомогат'!H12</f>
        <v>17542100.049999982</v>
      </c>
      <c r="G13" s="39">
        <f>'[1]вспомогат'!I12</f>
        <v>44.65270615314188</v>
      </c>
      <c r="H13" s="35">
        <f>'[1]вспомогат'!J12</f>
        <v>-21743536.950000018</v>
      </c>
      <c r="I13" s="36">
        <f>'[1]вспомогат'!K12</f>
        <v>97.95357089015573</v>
      </c>
      <c r="J13" s="37">
        <f>'[1]вспомогат'!L12</f>
        <v>-4231279.360000014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334572061.44</v>
      </c>
      <c r="F14" s="38">
        <f>'[1]вспомогат'!H13</f>
        <v>35637009.31999999</v>
      </c>
      <c r="G14" s="39">
        <f>'[1]вспомогат'!I13</f>
        <v>63.35791589721998</v>
      </c>
      <c r="H14" s="35">
        <f>'[1]вспомогат'!J13</f>
        <v>-20610120.680000007</v>
      </c>
      <c r="I14" s="36">
        <f>'[1]вспомогат'!K13</f>
        <v>101.90563534782653</v>
      </c>
      <c r="J14" s="37">
        <f>'[1]вспомогат'!L13</f>
        <v>6256497.439999998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279813374.59</v>
      </c>
      <c r="F15" s="38">
        <f>'[1]вспомогат'!H14</f>
        <v>26631709.01999998</v>
      </c>
      <c r="G15" s="39">
        <f>'[1]вспомогат'!I14</f>
        <v>53.96168220776849</v>
      </c>
      <c r="H15" s="35">
        <f>'[1]вспомогат'!J14</f>
        <v>-22721290.98000002</v>
      </c>
      <c r="I15" s="36">
        <f>'[1]вспомогат'!K14</f>
        <v>96.6364906502275</v>
      </c>
      <c r="J15" s="37">
        <f>'[1]вспомогат'!L14</f>
        <v>-9739125.410000026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44392353.59</v>
      </c>
      <c r="F16" s="38">
        <f>'[1]вспомогат'!H15</f>
        <v>4211903.310000002</v>
      </c>
      <c r="G16" s="39">
        <f>'[1]вспомогат'!I15</f>
        <v>70.34494045929023</v>
      </c>
      <c r="H16" s="35">
        <f>'[1]вспомогат'!J15</f>
        <v>-1775596.6899999976</v>
      </c>
      <c r="I16" s="36">
        <f>'[1]вспомогат'!K15</f>
        <v>101.58677403003963</v>
      </c>
      <c r="J16" s="37">
        <f>'[1]вспомогат'!L15</f>
        <v>693403.5900000036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3420464058.73</v>
      </c>
      <c r="F17" s="41">
        <f>SUM(F12:F16)</f>
        <v>313062552.43</v>
      </c>
      <c r="G17" s="42">
        <f>F17/D17*100</f>
        <v>53.58382217161116</v>
      </c>
      <c r="H17" s="41">
        <f>SUM(H12:H16)</f>
        <v>-271185714.57</v>
      </c>
      <c r="I17" s="43">
        <f>E17/C17*100</f>
        <v>97.52188350494897</v>
      </c>
      <c r="J17" s="41">
        <f>SUM(J12:J16)</f>
        <v>-86916988.27000025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12863790.17</v>
      </c>
      <c r="F18" s="45">
        <f>'[1]вспомогат'!H16</f>
        <v>895033.4700000007</v>
      </c>
      <c r="G18" s="46">
        <f>'[1]вспомогат'!I16</f>
        <v>40.74909376493891</v>
      </c>
      <c r="H18" s="47">
        <f>'[1]вспомогат'!J16</f>
        <v>-1301416.5299999993</v>
      </c>
      <c r="I18" s="48">
        <f>'[1]вспомогат'!K16</f>
        <v>97.7925255612956</v>
      </c>
      <c r="J18" s="49">
        <f>'[1]вспомогат'!L16</f>
        <v>-290374.8300000001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147479685.2</v>
      </c>
      <c r="F19" s="38">
        <f>'[1]вспомогат'!H17</f>
        <v>14338497.599999994</v>
      </c>
      <c r="G19" s="39">
        <f>'[1]вспомогат'!I17</f>
        <v>59.35707564320273</v>
      </c>
      <c r="H19" s="35">
        <f>'[1]вспомогат'!J17</f>
        <v>-9817843.400000006</v>
      </c>
      <c r="I19" s="36">
        <f>'[1]вспомогат'!K17</f>
        <v>112.05667782332523</v>
      </c>
      <c r="J19" s="37">
        <f>'[1]вспомогат'!L17</f>
        <v>15867997.199999988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45664.94</v>
      </c>
      <c r="F20" s="38">
        <f>'[1]вспомогат'!H18</f>
        <v>5706.300000000003</v>
      </c>
      <c r="G20" s="39">
        <f>'[1]вспомогат'!I18</f>
        <v>50.498230088495596</v>
      </c>
      <c r="H20" s="35">
        <f>'[1]вспомогат'!J18</f>
        <v>-5593.699999999997</v>
      </c>
      <c r="I20" s="36">
        <f>'[1]вспомогат'!K18</f>
        <v>76.61902684563758</v>
      </c>
      <c r="J20" s="37">
        <f>'[1]вспомогат'!L18</f>
        <v>-13935.059999999998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1706807.26</v>
      </c>
      <c r="F21" s="38">
        <f>'[1]вспомогат'!H19</f>
        <v>129355.72999999998</v>
      </c>
      <c r="G21" s="39">
        <f>'[1]вспомогат'!I19</f>
        <v>38.255193869976544</v>
      </c>
      <c r="H21" s="35">
        <f>'[1]вспомогат'!J19</f>
        <v>-208783.27000000002</v>
      </c>
      <c r="I21" s="36">
        <f>'[1]вспомогат'!K19</f>
        <v>107.3362424928466</v>
      </c>
      <c r="J21" s="37">
        <f>'[1]вспомогат'!L19</f>
        <v>116657.26000000001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56989276.18</v>
      </c>
      <c r="F22" s="38">
        <f>'[1]вспомогат'!H20</f>
        <v>6169490.189999998</v>
      </c>
      <c r="G22" s="39">
        <f>'[1]вспомогат'!I20</f>
        <v>58.50587534772145</v>
      </c>
      <c r="H22" s="35">
        <f>'[1]вспомогат'!J20</f>
        <v>-4375587.810000002</v>
      </c>
      <c r="I22" s="36">
        <f>'[1]вспомогат'!K20</f>
        <v>109.01354568373087</v>
      </c>
      <c r="J22" s="37">
        <f>'[1]вспомогат'!L20</f>
        <v>4712033.18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14443359.04</v>
      </c>
      <c r="F23" s="38">
        <f>'[1]вспомогат'!H21</f>
        <v>853960.9099999983</v>
      </c>
      <c r="G23" s="39">
        <f>'[1]вспомогат'!I21</f>
        <v>33.44191003557764</v>
      </c>
      <c r="H23" s="35">
        <f>'[1]вспомогат'!J21</f>
        <v>-1699604.0900000017</v>
      </c>
      <c r="I23" s="36">
        <f>'[1]вспомогат'!K21</f>
        <v>113.23124800578255</v>
      </c>
      <c r="J23" s="37">
        <f>'[1]вспомогат'!L21</f>
        <v>1687729.039999999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27947878.04</v>
      </c>
      <c r="F24" s="38">
        <f>'[1]вспомогат'!H22</f>
        <v>2484048.6999999993</v>
      </c>
      <c r="G24" s="39">
        <f>'[1]вспомогат'!I22</f>
        <v>40.42067760259962</v>
      </c>
      <c r="H24" s="35">
        <f>'[1]вспомогат'!J22</f>
        <v>-3661441.3000000007</v>
      </c>
      <c r="I24" s="36">
        <f>'[1]вспомогат'!K22</f>
        <v>94.04713508993741</v>
      </c>
      <c r="J24" s="37">
        <f>'[1]вспомогат'!L22</f>
        <v>-1769005.960000001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1338663.14</v>
      </c>
      <c r="F25" s="38">
        <f>'[1]вспомогат'!H23</f>
        <v>90586.72999999998</v>
      </c>
      <c r="G25" s="39">
        <f>'[1]вспомогат'!I23</f>
        <v>43.719464285714274</v>
      </c>
      <c r="H25" s="35">
        <f>'[1]вспомогат'!J23</f>
        <v>-116613.27000000002</v>
      </c>
      <c r="I25" s="36">
        <f>'[1]вспомогат'!K23</f>
        <v>112.72857828565652</v>
      </c>
      <c r="J25" s="37">
        <f>'[1]вспомогат'!L23</f>
        <v>151153.1399999999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16444994.34</v>
      </c>
      <c r="F26" s="38">
        <f>'[1]вспомогат'!H24</f>
        <v>1404092.7699999996</v>
      </c>
      <c r="G26" s="39">
        <f>'[1]вспомогат'!I24</f>
        <v>50.44306381847443</v>
      </c>
      <c r="H26" s="35">
        <f>'[1]вспомогат'!J24</f>
        <v>-1379427.2300000004</v>
      </c>
      <c r="I26" s="36">
        <f>'[1]вспомогат'!K24</f>
        <v>108.21366220822277</v>
      </c>
      <c r="J26" s="37">
        <f>'[1]вспомогат'!L24</f>
        <v>1248212.3399999999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50267942.08</v>
      </c>
      <c r="F27" s="38">
        <f>'[1]вспомогат'!H25</f>
        <v>5393110.939999998</v>
      </c>
      <c r="G27" s="39">
        <f>'[1]вспомогат'!I25</f>
        <v>65.26045488977464</v>
      </c>
      <c r="H27" s="35">
        <f>'[1]вспомогат'!J25</f>
        <v>-2870869.0600000024</v>
      </c>
      <c r="I27" s="36">
        <f>'[1]вспомогат'!K25</f>
        <v>108.33342042889463</v>
      </c>
      <c r="J27" s="37">
        <f>'[1]вспомогат'!L25</f>
        <v>3866802.079999998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3110305.27</v>
      </c>
      <c r="F28" s="38">
        <f>'[1]вспомогат'!H26</f>
        <v>365480.9900000002</v>
      </c>
      <c r="G28" s="39">
        <f>'[1]вспомогат'!I26</f>
        <v>61.653442397844834</v>
      </c>
      <c r="H28" s="35">
        <f>'[1]вспомогат'!J26</f>
        <v>-227318.00999999978</v>
      </c>
      <c r="I28" s="36">
        <f>'[1]вспомогат'!K26</f>
        <v>101.71915546721138</v>
      </c>
      <c r="J28" s="37">
        <f>'[1]вспомогат'!L26</f>
        <v>52567.27000000002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24630966.92</v>
      </c>
      <c r="F29" s="38">
        <f>'[1]вспомогат'!H27</f>
        <v>2550914.0200000033</v>
      </c>
      <c r="G29" s="39">
        <f>'[1]вспомогат'!I27</f>
        <v>49.334484574572976</v>
      </c>
      <c r="H29" s="35">
        <f>'[1]вспомогат'!J27</f>
        <v>-2619736.9799999967</v>
      </c>
      <c r="I29" s="36">
        <f>'[1]вспомогат'!K27</f>
        <v>94.5697875941519</v>
      </c>
      <c r="J29" s="37">
        <f>'[1]вспомогат'!L27</f>
        <v>-1414314.0799999982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89473.31</v>
      </c>
      <c r="F30" s="38">
        <f>'[1]вспомогат'!H28</f>
        <v>4976.779999999999</v>
      </c>
      <c r="G30" s="39">
        <f>'[1]вспомогат'!I28</f>
        <v>117.10070588235291</v>
      </c>
      <c r="H30" s="35">
        <f>'[1]вспомогат'!J28</f>
        <v>726.7799999999988</v>
      </c>
      <c r="I30" s="36">
        <f>'[1]вспомогат'!K28</f>
        <v>97.30648178357802</v>
      </c>
      <c r="J30" s="37">
        <f>'[1]вспомогат'!L28</f>
        <v>-2476.6900000000023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92993494.43</v>
      </c>
      <c r="F31" s="38">
        <f>'[1]вспомогат'!H29</f>
        <v>7381870.5</v>
      </c>
      <c r="G31" s="39">
        <f>'[1]вспомогат'!I29</f>
        <v>62.00720126066162</v>
      </c>
      <c r="H31" s="35">
        <f>'[1]вспомогат'!J29</f>
        <v>-4522989.5</v>
      </c>
      <c r="I31" s="36">
        <f>'[1]вспомогат'!K29</f>
        <v>100.62977156320339</v>
      </c>
      <c r="J31" s="37">
        <f>'[1]вспомогат'!L29</f>
        <v>581981.4300000072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8926058.27</v>
      </c>
      <c r="F32" s="38">
        <f>'[1]вспомогат'!H30</f>
        <v>627355.1899999995</v>
      </c>
      <c r="G32" s="39">
        <f>'[1]вспомогат'!I30</f>
        <v>28.58551685203316</v>
      </c>
      <c r="H32" s="35">
        <f>'[1]вспомогат'!J30</f>
        <v>-1567305.8100000005</v>
      </c>
      <c r="I32" s="36">
        <f>'[1]вспомогат'!K30</f>
        <v>92.95410475711343</v>
      </c>
      <c r="J32" s="37">
        <f>'[1]вспомогат'!L30</f>
        <v>-676592.7300000004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13637946.99</v>
      </c>
      <c r="F33" s="38">
        <f>'[1]вспомогат'!H31</f>
        <v>1350896.3599999994</v>
      </c>
      <c r="G33" s="39">
        <f>'[1]вспомогат'!I31</f>
        <v>53.981095976241676</v>
      </c>
      <c r="H33" s="35">
        <f>'[1]вспомогат'!J31</f>
        <v>-1151639.6400000006</v>
      </c>
      <c r="I33" s="36">
        <f>'[1]вспомогат'!K31</f>
        <v>96.97383978647753</v>
      </c>
      <c r="J33" s="37">
        <f>'[1]вспомогат'!L31</f>
        <v>-425585.0099999998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17626892.06</v>
      </c>
      <c r="F34" s="38">
        <f>'[1]вспомогат'!H32</f>
        <v>1292454.2499999981</v>
      </c>
      <c r="G34" s="39">
        <f>'[1]вспомогат'!I32</f>
        <v>41.016517309424266</v>
      </c>
      <c r="H34" s="35">
        <f>'[1]вспомогат'!J32</f>
        <v>-1858603.7500000019</v>
      </c>
      <c r="I34" s="36">
        <f>'[1]вспомогат'!K32</f>
        <v>116.30164994038077</v>
      </c>
      <c r="J34" s="37">
        <f>'[1]вспомогат'!L32</f>
        <v>2470708.0599999987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28090796.42</v>
      </c>
      <c r="F35" s="38">
        <f>'[1]вспомогат'!H33</f>
        <v>2318288.3800000027</v>
      </c>
      <c r="G35" s="39">
        <f>'[1]вспомогат'!I33</f>
        <v>42.267748742016344</v>
      </c>
      <c r="H35" s="35">
        <f>'[1]вспомогат'!J33</f>
        <v>-3166480.6199999973</v>
      </c>
      <c r="I35" s="36">
        <f>'[1]вспомогат'!K33</f>
        <v>100.59456333492642</v>
      </c>
      <c r="J35" s="37">
        <f>'[1]вспомогат'!L33</f>
        <v>166030.4200000018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125199.24</v>
      </c>
      <c r="F36" s="38">
        <f>'[1]вспомогат'!H34</f>
        <v>20136.45000000001</v>
      </c>
      <c r="G36" s="39">
        <f>'[1]вспомогат'!I34</f>
        <v>75.41741573033713</v>
      </c>
      <c r="H36" s="35">
        <f>'[1]вспомогат'!J34</f>
        <v>-6563.549999999988</v>
      </c>
      <c r="I36" s="36">
        <f>'[1]вспомогат'!K34</f>
        <v>67.63870340356564</v>
      </c>
      <c r="J36" s="37">
        <f>'[1]вспомогат'!L34</f>
        <v>-59900.759999999995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2389576.62</v>
      </c>
      <c r="F37" s="38">
        <f>'[1]вспомогат'!H35</f>
        <v>203749.2000000002</v>
      </c>
      <c r="G37" s="39">
        <f>'[1]вспомогат'!I35</f>
        <v>52.71648124191467</v>
      </c>
      <c r="H37" s="35">
        <f>'[1]вспомогат'!J35</f>
        <v>-182750.7999999998</v>
      </c>
      <c r="I37" s="36">
        <f>'[1]вспомогат'!K35</f>
        <v>101.8564873404907</v>
      </c>
      <c r="J37" s="37">
        <f>'[1]вспомогат'!L35</f>
        <v>43553.62000000011</v>
      </c>
    </row>
    <row r="38" spans="1:10" ht="18.75" customHeight="1">
      <c r="A38" s="50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521148769.91999996</v>
      </c>
      <c r="F38" s="41">
        <f>SUM(F18:F37)</f>
        <v>47880005.45999999</v>
      </c>
      <c r="G38" s="42">
        <f>F38/D38*100</f>
        <v>54.028535458879766</v>
      </c>
      <c r="H38" s="41">
        <f>SUM(H18:H37)</f>
        <v>-40739841.54</v>
      </c>
      <c r="I38" s="43">
        <f>E38/C38*100</f>
        <v>105.3175728751733</v>
      </c>
      <c r="J38" s="41">
        <f>SUM(J18:J37)</f>
        <v>26313239.91999999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6022446.02</v>
      </c>
      <c r="F39" s="38">
        <f>'[1]вспомогат'!H36</f>
        <v>327184.7299999995</v>
      </c>
      <c r="G39" s="39">
        <f>'[1]вспомогат'!I36</f>
        <v>29.550110185870874</v>
      </c>
      <c r="H39" s="35">
        <f>'[1]вспомогат'!J36</f>
        <v>-780035.2700000005</v>
      </c>
      <c r="I39" s="36">
        <f>'[1]вспомогат'!K36</f>
        <v>103.83509718086692</v>
      </c>
      <c r="J39" s="37">
        <f>'[1]вспомогат'!L36</f>
        <v>222436.01999999955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19708818.41</v>
      </c>
      <c r="F40" s="38">
        <f>'[1]вспомогат'!H37</f>
        <v>1648761.9899999984</v>
      </c>
      <c r="G40" s="39">
        <f>'[1]вспомогат'!I37</f>
        <v>56.285302533647986</v>
      </c>
      <c r="H40" s="35">
        <f>'[1]вспомогат'!J37</f>
        <v>-1280532.0100000016</v>
      </c>
      <c r="I40" s="36">
        <f>'[1]вспомогат'!K37</f>
        <v>93.3473074247055</v>
      </c>
      <c r="J40" s="37">
        <f>'[1]вспомогат'!L37</f>
        <v>-1404611.5899999999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8932787.75</v>
      </c>
      <c r="F41" s="38">
        <f>'[1]вспомогат'!H38</f>
        <v>1002717.6100000003</v>
      </c>
      <c r="G41" s="39">
        <f>'[1]вспомогат'!I38</f>
        <v>63.200776649339886</v>
      </c>
      <c r="H41" s="35">
        <f>'[1]вспомогат'!J38</f>
        <v>-583841.3899999997</v>
      </c>
      <c r="I41" s="36">
        <f>'[1]вспомогат'!K38</f>
        <v>97.86471440200094</v>
      </c>
      <c r="J41" s="37">
        <f>'[1]вспомогат'!L38</f>
        <v>-194902.25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7397926.12</v>
      </c>
      <c r="F42" s="38">
        <f>'[1]вспомогат'!H39</f>
        <v>642473.0200000005</v>
      </c>
      <c r="G42" s="39">
        <f>'[1]вспомогат'!I39</f>
        <v>33.256879157284494</v>
      </c>
      <c r="H42" s="35">
        <f>'[1]вспомогат'!J39</f>
        <v>-1289376.9799999995</v>
      </c>
      <c r="I42" s="36">
        <f>'[1]вспомогат'!K39</f>
        <v>85.93860660274837</v>
      </c>
      <c r="J42" s="37">
        <f>'[1]вспомогат'!L39</f>
        <v>-1210458.88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6034818.77</v>
      </c>
      <c r="F43" s="38">
        <f>'[1]вспомогат'!H40</f>
        <v>430575.46999999974</v>
      </c>
      <c r="G43" s="39">
        <f>'[1]вспомогат'!I40</f>
        <v>46.757972981777876</v>
      </c>
      <c r="H43" s="35">
        <f>'[1]вспомогат'!J40</f>
        <v>-490284.53000000026</v>
      </c>
      <c r="I43" s="36">
        <f>'[1]вспомогат'!K40</f>
        <v>86.73071811167112</v>
      </c>
      <c r="J43" s="37">
        <f>'[1]вспомогат'!L40</f>
        <v>-923291.2300000004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8079471.78</v>
      </c>
      <c r="F44" s="38">
        <f>'[1]вспомогат'!H41</f>
        <v>602818.8200000003</v>
      </c>
      <c r="G44" s="39">
        <f>'[1]вспомогат'!I41</f>
        <v>42.92804720513527</v>
      </c>
      <c r="H44" s="35">
        <f>'[1]вспомогат'!J41</f>
        <v>-801435.1799999997</v>
      </c>
      <c r="I44" s="36">
        <f>'[1]вспомогат'!K41</f>
        <v>101.73459737600759</v>
      </c>
      <c r="J44" s="37">
        <f>'[1]вспомогат'!L41</f>
        <v>137756.78000000026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15249216.19</v>
      </c>
      <c r="F45" s="38">
        <f>'[1]вспомогат'!H42</f>
        <v>1466219.0999999996</v>
      </c>
      <c r="G45" s="39">
        <f>'[1]вспомогат'!I42</f>
        <v>48.807153007532676</v>
      </c>
      <c r="H45" s="35">
        <f>'[1]вспомогат'!J42</f>
        <v>-1537887.9000000004</v>
      </c>
      <c r="I45" s="36">
        <f>'[1]вспомогат'!K42</f>
        <v>91.6925149026034</v>
      </c>
      <c r="J45" s="37">
        <f>'[1]вспомогат'!L42</f>
        <v>-1381602.8100000005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25360275.44</v>
      </c>
      <c r="F46" s="38">
        <f>'[1]вспомогат'!H43</f>
        <v>2460119.280000001</v>
      </c>
      <c r="G46" s="39">
        <f>'[1]вспомогат'!I43</f>
        <v>60.655757542584595</v>
      </c>
      <c r="H46" s="35">
        <f>'[1]вспомогат'!J43</f>
        <v>-1595751.7199999988</v>
      </c>
      <c r="I46" s="36">
        <f>'[1]вспомогат'!K43</f>
        <v>98.38620230745727</v>
      </c>
      <c r="J46" s="37">
        <f>'[1]вспомогат'!L43</f>
        <v>-415976.55999999866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11895608.81</v>
      </c>
      <c r="F47" s="38">
        <f>'[1]вспомогат'!H44</f>
        <v>1346920.58</v>
      </c>
      <c r="G47" s="39">
        <f>'[1]вспомогат'!I44</f>
        <v>46.97850022670992</v>
      </c>
      <c r="H47" s="35">
        <f>'[1]вспомогат'!J44</f>
        <v>-1520179.42</v>
      </c>
      <c r="I47" s="36">
        <f>'[1]вспомогат'!K44</f>
        <v>90.38753493931998</v>
      </c>
      <c r="J47" s="37">
        <f>'[1]вспомогат'!L44</f>
        <v>-1265065.1899999995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12249710.82</v>
      </c>
      <c r="F48" s="38">
        <f>'[1]вспомогат'!H45</f>
        <v>1160512.4100000001</v>
      </c>
      <c r="G48" s="39">
        <f>'[1]вспомогат'!I45</f>
        <v>58.17979696194917</v>
      </c>
      <c r="H48" s="35">
        <f>'[1]вспомогат'!J45</f>
        <v>-834187.5899999999</v>
      </c>
      <c r="I48" s="36">
        <f>'[1]вспомогат'!K45</f>
        <v>94.98632374010849</v>
      </c>
      <c r="J48" s="37">
        <f>'[1]вспомогат'!L45</f>
        <v>-646578.1799999997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4782577.89</v>
      </c>
      <c r="F49" s="38">
        <f>'[1]вспомогат'!H46</f>
        <v>411358.39999999944</v>
      </c>
      <c r="G49" s="39">
        <f>'[1]вспомогат'!I46</f>
        <v>38.51681231314315</v>
      </c>
      <c r="H49" s="35">
        <f>'[1]вспомогат'!J46</f>
        <v>-656638.6000000006</v>
      </c>
      <c r="I49" s="36">
        <f>'[1]вспомогат'!K46</f>
        <v>92.69510310357339</v>
      </c>
      <c r="J49" s="37">
        <f>'[1]вспомогат'!L46</f>
        <v>-376894.11000000034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3983925.94</v>
      </c>
      <c r="F50" s="38">
        <f>'[1]вспомогат'!H47</f>
        <v>479368.7599999998</v>
      </c>
      <c r="G50" s="39">
        <f>'[1]вспомогат'!I47</f>
        <v>59.861383270187964</v>
      </c>
      <c r="H50" s="35">
        <f>'[1]вспомогат'!J47</f>
        <v>-321429.2400000002</v>
      </c>
      <c r="I50" s="36">
        <f>'[1]вспомогат'!K47</f>
        <v>122.99681696597271</v>
      </c>
      <c r="J50" s="37">
        <f>'[1]вспомогат'!L47</f>
        <v>744877.94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5201708.43</v>
      </c>
      <c r="F51" s="38">
        <f>'[1]вспомогат'!H48</f>
        <v>173984.70999999996</v>
      </c>
      <c r="G51" s="39">
        <f>'[1]вспомогат'!I48</f>
        <v>4.541770997356142</v>
      </c>
      <c r="H51" s="35">
        <f>'[1]вспомогат'!J48</f>
        <v>-3656783.29</v>
      </c>
      <c r="I51" s="36">
        <f>'[1]вспомогат'!K48</f>
        <v>59.30513369314405</v>
      </c>
      <c r="J51" s="37">
        <f>'[1]вспомогат'!L48</f>
        <v>-3569384.5700000003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9500920.22</v>
      </c>
      <c r="F52" s="38">
        <f>'[1]вспомогат'!H49</f>
        <v>884806.4500000011</v>
      </c>
      <c r="G52" s="39">
        <f>'[1]вспомогат'!I49</f>
        <v>42.72239577800745</v>
      </c>
      <c r="H52" s="35">
        <f>'[1]вспомогат'!J49</f>
        <v>-1186253.5499999989</v>
      </c>
      <c r="I52" s="36">
        <f>'[1]вспомогат'!K49</f>
        <v>88.70371626971087</v>
      </c>
      <c r="J52" s="37">
        <f>'[1]вспомогат'!L49</f>
        <v>-1209927.7799999993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4064648.72</v>
      </c>
      <c r="F53" s="38">
        <f>'[1]вспомогат'!H50</f>
        <v>236690.7000000002</v>
      </c>
      <c r="G53" s="39">
        <f>'[1]вспомогат'!I50</f>
        <v>26.543759111808924</v>
      </c>
      <c r="H53" s="35">
        <f>'[1]вспомогат'!J50</f>
        <v>-655009.2999999998</v>
      </c>
      <c r="I53" s="36">
        <f>'[1]вспомогат'!K50</f>
        <v>96.39178334281921</v>
      </c>
      <c r="J53" s="37">
        <f>'[1]вспомогат'!L50</f>
        <v>-152151.2799999998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3836394.28</v>
      </c>
      <c r="F54" s="38">
        <f>'[1]вспомогат'!H51</f>
        <v>297570.5099999998</v>
      </c>
      <c r="G54" s="39">
        <f>'[1]вспомогат'!I51</f>
        <v>43.692902136406985</v>
      </c>
      <c r="H54" s="35">
        <f>'[1]вспомогат'!J51</f>
        <v>-383479.4900000002</v>
      </c>
      <c r="I54" s="36">
        <f>'[1]вспомогат'!K51</f>
        <v>112.22107854551156</v>
      </c>
      <c r="J54" s="37">
        <f>'[1]вспомогат'!L51</f>
        <v>417790.2799999998</v>
      </c>
    </row>
    <row r="55" spans="1:10" ht="14.25" customHeight="1">
      <c r="A55" s="52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26605912.28</v>
      </c>
      <c r="F55" s="38">
        <f>'[1]вспомогат'!H52</f>
        <v>2246190.5100000016</v>
      </c>
      <c r="G55" s="39">
        <f>'[1]вспомогат'!I52</f>
        <v>61.33335235616424</v>
      </c>
      <c r="H55" s="35">
        <f>'[1]вспомогат'!J52</f>
        <v>-1416075.4899999984</v>
      </c>
      <c r="I55" s="36">
        <f>'[1]вспомогат'!K52</f>
        <v>106.298442310771</v>
      </c>
      <c r="J55" s="37">
        <f>'[1]вспомогат'!L52</f>
        <v>1576465.2800000012</v>
      </c>
    </row>
    <row r="56" spans="1:10" ht="14.25" customHeight="1">
      <c r="A56" s="52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34696148.72</v>
      </c>
      <c r="F56" s="38">
        <f>'[1]вспомогат'!H53</f>
        <v>2882666.8999999985</v>
      </c>
      <c r="G56" s="39">
        <f>'[1]вспомогат'!I53</f>
        <v>46.359660986965345</v>
      </c>
      <c r="H56" s="35">
        <f>'[1]вспомогат'!J53</f>
        <v>-3335383.1000000015</v>
      </c>
      <c r="I56" s="36">
        <f>'[1]вспомогат'!K53</f>
        <v>95.34824182921201</v>
      </c>
      <c r="J56" s="37">
        <f>'[1]вспомогат'!L53</f>
        <v>-1692722.2800000012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13333373.33</v>
      </c>
      <c r="F57" s="38">
        <f>'[1]вспомогат'!H54</f>
        <v>1063298.9399999995</v>
      </c>
      <c r="G57" s="39">
        <f>'[1]вспомогат'!I54</f>
        <v>42.7921337733419</v>
      </c>
      <c r="H57" s="35">
        <f>'[1]вспомогат'!J54</f>
        <v>-1421501.0600000005</v>
      </c>
      <c r="I57" s="36">
        <f>'[1]вспомогат'!K54</f>
        <v>88.18660226859353</v>
      </c>
      <c r="J57" s="37">
        <f>'[1]вспомогат'!L54</f>
        <v>-1786126.67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27498679.19</v>
      </c>
      <c r="F58" s="38">
        <f>'[1]вспомогат'!H55</f>
        <v>2175967.950000003</v>
      </c>
      <c r="G58" s="39">
        <f>'[1]вспомогат'!I55</f>
        <v>58.421520431724296</v>
      </c>
      <c r="H58" s="35">
        <f>'[1]вспомогат'!J55</f>
        <v>-1548632.049999997</v>
      </c>
      <c r="I58" s="36">
        <f>'[1]вспомогат'!K55</f>
        <v>108.35893034747453</v>
      </c>
      <c r="J58" s="37">
        <f>'[1]вспомогат'!L55</f>
        <v>2121279.1900000013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33401524.02</v>
      </c>
      <c r="F59" s="38">
        <f>'[1]вспомогат'!H56</f>
        <v>2689208.780000001</v>
      </c>
      <c r="G59" s="39">
        <f>'[1]вспомогат'!I56</f>
        <v>40.48031881985476</v>
      </c>
      <c r="H59" s="35">
        <f>'[1]вспомогат'!J56</f>
        <v>-3954041.219999999</v>
      </c>
      <c r="I59" s="36">
        <f>'[1]вспомогат'!K56</f>
        <v>91.99798390384171</v>
      </c>
      <c r="J59" s="37">
        <f>'[1]вспомогат'!L56</f>
        <v>-2905275.9800000004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5706342.11</v>
      </c>
      <c r="F60" s="38">
        <f>'[1]вспомогат'!H57</f>
        <v>517461.03000000026</v>
      </c>
      <c r="G60" s="39">
        <f>'[1]вспомогат'!I57</f>
        <v>49.80519456769688</v>
      </c>
      <c r="H60" s="35">
        <f>'[1]вспомогат'!J57</f>
        <v>-521508.96999999974</v>
      </c>
      <c r="I60" s="36">
        <f>'[1]вспомогат'!K57</f>
        <v>96.31248117031723</v>
      </c>
      <c r="J60" s="37">
        <f>'[1]вспомогат'!L57</f>
        <v>-218478.88999999966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27186284.37</v>
      </c>
      <c r="F61" s="38">
        <f>'[1]вспомогат'!H58</f>
        <v>1960232.4400000013</v>
      </c>
      <c r="G61" s="39">
        <f>'[1]вспомогат'!I58</f>
        <v>37.210592675469876</v>
      </c>
      <c r="H61" s="35">
        <f>'[1]вспомогат'!J58</f>
        <v>-3307709.5599999987</v>
      </c>
      <c r="I61" s="36">
        <f>'[1]вспомогат'!K58</f>
        <v>89.37645230284474</v>
      </c>
      <c r="J61" s="37">
        <f>'[1]вспомогат'!L58</f>
        <v>-3231441.629999999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9283655.44</v>
      </c>
      <c r="F62" s="38">
        <f>'[1]вспомогат'!H59</f>
        <v>826282.3099999987</v>
      </c>
      <c r="G62" s="39">
        <f>'[1]вспомогат'!I59</f>
        <v>60.3904678516012</v>
      </c>
      <c r="H62" s="35">
        <f>'[1]вспомогат'!J59</f>
        <v>-541950.6900000013</v>
      </c>
      <c r="I62" s="36">
        <f>'[1]вспомогат'!K59</f>
        <v>144.96431643680597</v>
      </c>
      <c r="J62" s="37">
        <f>'[1]вспомогат'!L59</f>
        <v>2879558.4399999995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5507263.15</v>
      </c>
      <c r="F63" s="38">
        <f>'[1]вспомогат'!H60</f>
        <v>484705.6300000008</v>
      </c>
      <c r="G63" s="39">
        <f>'[1]вспомогат'!I60</f>
        <v>31.10027943087219</v>
      </c>
      <c r="H63" s="35">
        <f>'[1]вспомогат'!J60</f>
        <v>-1073819.3699999992</v>
      </c>
      <c r="I63" s="36">
        <f>'[1]вспомогат'!K60</f>
        <v>90.81332248748348</v>
      </c>
      <c r="J63" s="37">
        <f>'[1]вспомогат'!L60</f>
        <v>-557114.8499999996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3598015.78</v>
      </c>
      <c r="F64" s="38">
        <f>'[1]вспомогат'!H61</f>
        <v>274011.23</v>
      </c>
      <c r="G64" s="39">
        <f>'[1]вспомогат'!I61</f>
        <v>43.47866300656913</v>
      </c>
      <c r="H64" s="35">
        <f>'[1]вспомогат'!J61</f>
        <v>-356208.77</v>
      </c>
      <c r="I64" s="36">
        <f>'[1]вспомогат'!K61</f>
        <v>104.9669690993535</v>
      </c>
      <c r="J64" s="37">
        <f>'[1]вспомогат'!L61</f>
        <v>170255.7799999998</v>
      </c>
    </row>
    <row r="65" spans="1:10" ht="14.25" customHeight="1">
      <c r="A65" s="52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3410241.47</v>
      </c>
      <c r="F65" s="38">
        <f>'[1]вспомогат'!H62</f>
        <v>305047.6200000001</v>
      </c>
      <c r="G65" s="39">
        <f>'[1]вспомогат'!I62</f>
        <v>38.93237544860964</v>
      </c>
      <c r="H65" s="35">
        <f>'[1]вспомогат'!J62</f>
        <v>-478484.3799999999</v>
      </c>
      <c r="I65" s="36">
        <f>'[1]вспомогат'!K62</f>
        <v>102.22448315843494</v>
      </c>
      <c r="J65" s="37">
        <f>'[1]вспомогат'!L62</f>
        <v>74209.4700000002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2988735.52</v>
      </c>
      <c r="F66" s="38">
        <f>'[1]вспомогат'!H63</f>
        <v>597625.5800000001</v>
      </c>
      <c r="G66" s="39">
        <f>'[1]вспомогат'!I63</f>
        <v>129.56483601297327</v>
      </c>
      <c r="H66" s="35">
        <f>'[1]вспомогат'!J63</f>
        <v>136369.58000000007</v>
      </c>
      <c r="I66" s="36">
        <f>'[1]вспомогат'!K63</f>
        <v>102.16537008740715</v>
      </c>
      <c r="J66" s="37">
        <f>'[1]вспомогат'!L63</f>
        <v>63345.52000000002</v>
      </c>
    </row>
    <row r="67" spans="1:10" ht="14.25" customHeight="1">
      <c r="A67" s="52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6525885.31</v>
      </c>
      <c r="F67" s="38">
        <f>'[1]вспомогат'!H64</f>
        <v>865749.9399999995</v>
      </c>
      <c r="G67" s="39">
        <f>'[1]вспомогат'!I64</f>
        <v>69.26165747977947</v>
      </c>
      <c r="H67" s="35">
        <f>'[1]вспомогат'!J64</f>
        <v>-384220.0600000005</v>
      </c>
      <c r="I67" s="36">
        <f>'[1]вспомогат'!K64</f>
        <v>113.87946137523295</v>
      </c>
      <c r="J67" s="37">
        <f>'[1]вспомогат'!L64</f>
        <v>795365.3099999996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4122015.65</v>
      </c>
      <c r="F68" s="38">
        <f>'[1]вспомогат'!H65</f>
        <v>404033.0800000001</v>
      </c>
      <c r="G68" s="39">
        <f>'[1]вспомогат'!I65</f>
        <v>53.50510243269372</v>
      </c>
      <c r="H68" s="35">
        <f>'[1]вспомогат'!J65</f>
        <v>-351096.9199999999</v>
      </c>
      <c r="I68" s="36">
        <f>'[1]вспомогат'!K65</f>
        <v>101.3165858455712</v>
      </c>
      <c r="J68" s="37">
        <f>'[1]вспомогат'!L65</f>
        <v>53564.64999999991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14713408.72</v>
      </c>
      <c r="F69" s="38">
        <f>'[1]вспомогат'!H66</f>
        <v>1303822.2700000014</v>
      </c>
      <c r="G69" s="39">
        <f>'[1]вспомогат'!I66</f>
        <v>49.46714160078374</v>
      </c>
      <c r="H69" s="35">
        <f>'[1]вспомогат'!J66</f>
        <v>-1331911.7299999986</v>
      </c>
      <c r="I69" s="36">
        <f>'[1]вспомогат'!K66</f>
        <v>108.26519371815894</v>
      </c>
      <c r="J69" s="37">
        <f>'[1]вспомогат'!L66</f>
        <v>1123252.7200000007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24799602.35</v>
      </c>
      <c r="F70" s="38">
        <f>'[1]вспомогат'!H67</f>
        <v>2104459.990000002</v>
      </c>
      <c r="G70" s="39">
        <f>'[1]вспомогат'!I67</f>
        <v>43.07390369765131</v>
      </c>
      <c r="H70" s="35">
        <f>'[1]вспомогат'!J67</f>
        <v>-2781236.009999998</v>
      </c>
      <c r="I70" s="36">
        <f>'[1]вспомогат'!K67</f>
        <v>96.28111473111476</v>
      </c>
      <c r="J70" s="37">
        <f>'[1]вспомогат'!L67</f>
        <v>-957891.6499999985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32186600.77</v>
      </c>
      <c r="F71" s="38">
        <f>'[1]вспомогат'!H68</f>
        <v>3001100.210000001</v>
      </c>
      <c r="G71" s="39">
        <f>'[1]вспомогат'!I68</f>
        <v>35.12757180018523</v>
      </c>
      <c r="H71" s="35">
        <f>'[1]вспомогат'!J68</f>
        <v>-5542331.789999999</v>
      </c>
      <c r="I71" s="36">
        <f>'[1]вспомогат'!K68</f>
        <v>85.83584977518579</v>
      </c>
      <c r="J71" s="37">
        <f>'[1]вспомогат'!L68</f>
        <v>-5311252.23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6448999.24</v>
      </c>
      <c r="F72" s="38">
        <f>'[1]вспомогат'!H69</f>
        <v>566124.9000000004</v>
      </c>
      <c r="G72" s="39">
        <f>'[1]вспомогат'!I69</f>
        <v>53.26730334964249</v>
      </c>
      <c r="H72" s="35">
        <f>'[1]вспомогат'!J69</f>
        <v>-496675.0999999996</v>
      </c>
      <c r="I72" s="36">
        <f>'[1]вспомогат'!K69</f>
        <v>98.72584461967813</v>
      </c>
      <c r="J72" s="37">
        <f>'[1]вспомогат'!L69</f>
        <v>-83230.75999999978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4016100.13</v>
      </c>
      <c r="F73" s="38">
        <f>'[1]вспомогат'!H70</f>
        <v>372115.06999999983</v>
      </c>
      <c r="G73" s="39">
        <f>'[1]вспомогат'!I70</f>
        <v>64.74156097221494</v>
      </c>
      <c r="H73" s="35">
        <f>'[1]вспомогат'!J70</f>
        <v>-202654.93000000017</v>
      </c>
      <c r="I73" s="36">
        <f>'[1]вспомогат'!K70</f>
        <v>119.53995320913316</v>
      </c>
      <c r="J73" s="37">
        <f>'[1]вспомогат'!L70</f>
        <v>656470.1299999999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2114170.83</v>
      </c>
      <c r="F74" s="38">
        <f>'[1]вспомогат'!H71</f>
        <v>226352.89000000013</v>
      </c>
      <c r="G74" s="39">
        <f>'[1]вспомогат'!I71</f>
        <v>86.96949286694053</v>
      </c>
      <c r="H74" s="35">
        <f>'[1]вспомогат'!J71</f>
        <v>-33914.10999999987</v>
      </c>
      <c r="I74" s="36">
        <f>'[1]вспомогат'!K71</f>
        <v>135.53237224670028</v>
      </c>
      <c r="J74" s="37">
        <f>'[1]вспомогат'!L71</f>
        <v>554269.8300000001</v>
      </c>
    </row>
    <row r="75" spans="1:10" ht="14.25" customHeight="1">
      <c r="A75" s="52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20478618.96</v>
      </c>
      <c r="F75" s="38">
        <f>'[1]вспомогат'!H72</f>
        <v>1817126.4100000001</v>
      </c>
      <c r="G75" s="39">
        <f>'[1]вспомогат'!I72</f>
        <v>52.97017260895078</v>
      </c>
      <c r="H75" s="35">
        <f>'[1]вспомогат'!J72</f>
        <v>-1613344.5899999999</v>
      </c>
      <c r="I75" s="36">
        <f>'[1]вспомогат'!K72</f>
        <v>121.12785540617419</v>
      </c>
      <c r="J75" s="37">
        <f>'[1]вспомогат'!L72</f>
        <v>3572004.960000001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10005384.19</v>
      </c>
      <c r="F76" s="38">
        <f>'[1]вспомогат'!H73</f>
        <v>811232.9499999993</v>
      </c>
      <c r="G76" s="39">
        <f>'[1]вспомогат'!I73</f>
        <v>38.41920076911052</v>
      </c>
      <c r="H76" s="35">
        <f>'[1]вспомогат'!J73</f>
        <v>-1300297.0500000007</v>
      </c>
      <c r="I76" s="36">
        <f>'[1]вспомогат'!K73</f>
        <v>93.77143693937283</v>
      </c>
      <c r="J76" s="37">
        <f>'[1]вспомогат'!L73</f>
        <v>-664585.8100000005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3599728.71</v>
      </c>
      <c r="F77" s="38">
        <f>'[1]вспомогат'!H74</f>
        <v>367311.04000000004</v>
      </c>
      <c r="G77" s="39">
        <f>'[1]вспомогат'!I74</f>
        <v>66.41191870977075</v>
      </c>
      <c r="H77" s="35">
        <f>'[1]вспомогат'!J74</f>
        <v>-185768.95999999996</v>
      </c>
      <c r="I77" s="36">
        <f>'[1]вспомогат'!K74</f>
        <v>102.86673210626932</v>
      </c>
      <c r="J77" s="37">
        <f>'[1]вспомогат'!L74</f>
        <v>100318.70999999996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2581753.99</v>
      </c>
      <c r="F78" s="38">
        <f>'[1]вспомогат'!H75</f>
        <v>61799.78000000026</v>
      </c>
      <c r="G78" s="39">
        <f>'[1]вспомогат'!I75</f>
        <v>12.101065798310987</v>
      </c>
      <c r="H78" s="35">
        <f>'[1]вспомогат'!J75</f>
        <v>-448897.21999999974</v>
      </c>
      <c r="I78" s="36">
        <f>'[1]вспомогат'!K75</f>
        <v>79.68401106176253</v>
      </c>
      <c r="J78" s="37">
        <f>'[1]вспомогат'!L75</f>
        <v>-658236.0099999998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4206253.56</v>
      </c>
      <c r="F79" s="38">
        <f>'[1]вспомогат'!H76</f>
        <v>448760.7899999996</v>
      </c>
      <c r="G79" s="39">
        <f>'[1]вспомогат'!I76</f>
        <v>77.63758866475202</v>
      </c>
      <c r="H79" s="35">
        <f>'[1]вспомогат'!J76</f>
        <v>-129259.21000000043</v>
      </c>
      <c r="I79" s="36">
        <f>'[1]вспомогат'!K76</f>
        <v>197.89636332071342</v>
      </c>
      <c r="J79" s="37">
        <f>'[1]вспомогат'!L76</f>
        <v>2080770.5599999996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4747890.15</v>
      </c>
      <c r="F80" s="38">
        <f>'[1]вспомогат'!H77</f>
        <v>474890.7400000002</v>
      </c>
      <c r="G80" s="39">
        <f>'[1]вспомогат'!I77</f>
        <v>49.08431421188632</v>
      </c>
      <c r="H80" s="35">
        <f>'[1]вспомогат'!J77</f>
        <v>-492609.2599999998</v>
      </c>
      <c r="I80" s="36">
        <f>'[1]вспомогат'!K77</f>
        <v>90.92110592343263</v>
      </c>
      <c r="J80" s="37">
        <f>'[1]вспомогат'!L77</f>
        <v>-474098.8499999996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5173052.91</v>
      </c>
      <c r="F81" s="38">
        <f>'[1]вспомогат'!H78</f>
        <v>361844.7400000002</v>
      </c>
      <c r="G81" s="39">
        <f>'[1]вспомогат'!I78</f>
        <v>32.029453185509766</v>
      </c>
      <c r="H81" s="35">
        <f>'[1]вспомогат'!J78</f>
        <v>-767880.2599999998</v>
      </c>
      <c r="I81" s="36">
        <f>'[1]вспомогат'!K78</f>
        <v>114.05005871103808</v>
      </c>
      <c r="J81" s="37">
        <f>'[1]вспомогат'!L78</f>
        <v>637278.9100000001</v>
      </c>
    </row>
    <row r="82" spans="1:10" ht="15" customHeight="1">
      <c r="A82" s="50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491236896.43999994</v>
      </c>
      <c r="F82" s="41">
        <f>SUM(F39:F81)</f>
        <v>42781506.26000002</v>
      </c>
      <c r="G82" s="42">
        <f>F82/D82*100</f>
        <v>45.3984287730417</v>
      </c>
      <c r="H82" s="41">
        <f>SUM(H39:H81)</f>
        <v>-51454147.739999995</v>
      </c>
      <c r="I82" s="43">
        <f>E82/C82*100</f>
        <v>97.36198381674413</v>
      </c>
      <c r="J82" s="41">
        <f>SUM(J39:J81)</f>
        <v>-13310029.559999993</v>
      </c>
    </row>
    <row r="83" spans="1:10" ht="15.75" customHeight="1">
      <c r="A83" s="53" t="s">
        <v>85</v>
      </c>
      <c r="B83" s="54">
        <f>'[1]вспомогат'!B79</f>
        <v>11986229456</v>
      </c>
      <c r="C83" s="54">
        <f>'[1]вспомогат'!C79</f>
        <v>5553036753</v>
      </c>
      <c r="D83" s="54">
        <f>'[1]вспомогат'!D79</f>
        <v>930147378</v>
      </c>
      <c r="E83" s="54">
        <f>'[1]вспомогат'!G79</f>
        <v>5410031916.080002</v>
      </c>
      <c r="F83" s="54">
        <f>'[1]вспомогат'!H79</f>
        <v>490610777.1799999</v>
      </c>
      <c r="G83" s="55">
        <f>'[1]вспомогат'!I79</f>
        <v>52.745488380014535</v>
      </c>
      <c r="H83" s="54">
        <f>'[1]вспомогат'!J79</f>
        <v>-439536600.8200001</v>
      </c>
      <c r="I83" s="55">
        <f>'[1]вспомогат'!K79</f>
        <v>97.42474535500345</v>
      </c>
      <c r="J83" s="54">
        <f>'[1]вспомогат'!L79</f>
        <v>-143004836.9200002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19.06.2019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2019-06-20T07:57:08Z</dcterms:created>
  <dcterms:modified xsi:type="dcterms:W3CDTF">2019-06-20T07:57:36Z</dcterms:modified>
  <cp:category/>
  <cp:version/>
  <cp:contentType/>
  <cp:contentStatus/>
</cp:coreProperties>
</file>