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<sst xmlns="http://schemas.openxmlformats.org/spreadsheetml/2006/main" count="91" uniqueCount="86">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</sst>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14.06.2019</v>
          </cell>
        </row>
        <row r="6">
          <cell r="G6" t="str">
            <v>Фактично надійшло на 14.06.2019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967186680.38</v>
          </cell>
          <cell r="H10">
            <v>76891202.41999996</v>
          </cell>
          <cell r="I10">
            <v>47.159899379067944</v>
          </cell>
          <cell r="J10">
            <v>-86152407.58000004</v>
          </cell>
          <cell r="K10">
            <v>92.44111711543806</v>
          </cell>
          <cell r="L10">
            <v>-79086569.62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2530949554.85</v>
          </cell>
          <cell r="H11">
            <v>200835870.11000013</v>
          </cell>
          <cell r="I11">
            <v>46.342283267378164</v>
          </cell>
          <cell r="J11">
            <v>-232539129.88999987</v>
          </cell>
          <cell r="K11">
            <v>95.90381216157328</v>
          </cell>
          <cell r="L11">
            <v>-108100445.1500001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199435955.59</v>
          </cell>
          <cell r="H12">
            <v>14445302</v>
          </cell>
          <cell r="I12">
            <v>36.76993197284799</v>
          </cell>
          <cell r="J12">
            <v>-24840335</v>
          </cell>
          <cell r="K12">
            <v>96.45582584955673</v>
          </cell>
          <cell r="L12">
            <v>-7328077.409999996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325997365.48</v>
          </cell>
          <cell r="H13">
            <v>27062313.360000014</v>
          </cell>
          <cell r="I13">
            <v>48.113234150791364</v>
          </cell>
          <cell r="J13">
            <v>-29184816.639999986</v>
          </cell>
          <cell r="K13">
            <v>99.29391147597255</v>
          </cell>
          <cell r="L13">
            <v>-2318198.519999981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275374792.5</v>
          </cell>
          <cell r="H14">
            <v>22193126.930000007</v>
          </cell>
          <cell r="I14">
            <v>44.96814161246532</v>
          </cell>
          <cell r="J14">
            <v>-27159873.069999993</v>
          </cell>
          <cell r="K14">
            <v>95.10357966171938</v>
          </cell>
          <cell r="L14">
            <v>-14177707.5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43912142.31</v>
          </cell>
          <cell r="H15">
            <v>3731692.030000001</v>
          </cell>
          <cell r="I15">
            <v>62.32471031315242</v>
          </cell>
          <cell r="J15">
            <v>-2255807.969999999</v>
          </cell>
          <cell r="K15">
            <v>100.48786597847317</v>
          </cell>
          <cell r="L15">
            <v>213192.31000000238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12747634.51</v>
          </cell>
          <cell r="H16">
            <v>778877.8100000005</v>
          </cell>
          <cell r="I16">
            <v>35.460757586104876</v>
          </cell>
          <cell r="J16">
            <v>-1417572.1899999995</v>
          </cell>
          <cell r="K16">
            <v>96.90949224067053</v>
          </cell>
          <cell r="L16">
            <v>-406530.4900000002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146411318.14</v>
          </cell>
          <cell r="H17">
            <v>13270130.539999992</v>
          </cell>
          <cell r="I17">
            <v>54.934356738878584</v>
          </cell>
          <cell r="J17">
            <v>-10886210.460000008</v>
          </cell>
          <cell r="K17">
            <v>111.24492084623971</v>
          </cell>
          <cell r="L17">
            <v>14799630.139999986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44904.94</v>
          </cell>
          <cell r="H18">
            <v>4946.300000000003</v>
          </cell>
          <cell r="I18">
            <v>43.77256637168144</v>
          </cell>
          <cell r="J18">
            <v>-6353.699999999997</v>
          </cell>
          <cell r="K18">
            <v>75.34385906040268</v>
          </cell>
          <cell r="L18">
            <v>-14695.059999999998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1680923.59</v>
          </cell>
          <cell r="H19">
            <v>103472.06000000006</v>
          </cell>
          <cell r="I19">
            <v>30.60045129369876</v>
          </cell>
          <cell r="J19">
            <v>-234666.93999999994</v>
          </cell>
          <cell r="K19">
            <v>105.70849228060246</v>
          </cell>
          <cell r="L19">
            <v>90773.59000000008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55637414.8</v>
          </cell>
          <cell r="H20">
            <v>4817628.809999995</v>
          </cell>
          <cell r="I20">
            <v>45.686042436101424</v>
          </cell>
          <cell r="J20">
            <v>-5727449.190000005</v>
          </cell>
          <cell r="K20">
            <v>106.42759948147993</v>
          </cell>
          <cell r="L20">
            <v>3360171.799999997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14348441.9</v>
          </cell>
          <cell r="H21">
            <v>759043.7699999996</v>
          </cell>
          <cell r="I21">
            <v>29.72486582483703</v>
          </cell>
          <cell r="J21">
            <v>-1794521.2300000004</v>
          </cell>
          <cell r="K21">
            <v>112.48712842878008</v>
          </cell>
          <cell r="L21">
            <v>1592811.9000000004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27457052.23</v>
          </cell>
          <cell r="H22">
            <v>1993222.8900000006</v>
          </cell>
          <cell r="I22">
            <v>32.433913162335315</v>
          </cell>
          <cell r="J22">
            <v>-4152267.1099999994</v>
          </cell>
          <cell r="K22">
            <v>92.39546188624622</v>
          </cell>
          <cell r="L22">
            <v>-2259831.7699999996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1334222.36</v>
          </cell>
          <cell r="H23">
            <v>86145.95000000019</v>
          </cell>
          <cell r="I23">
            <v>41.57623069498079</v>
          </cell>
          <cell r="J23">
            <v>-121054.04999999981</v>
          </cell>
          <cell r="K23">
            <v>112.35462101371778</v>
          </cell>
          <cell r="L23">
            <v>146712.3600000001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16278785.62</v>
          </cell>
          <cell r="H24">
            <v>1237884.0499999989</v>
          </cell>
          <cell r="I24">
            <v>44.47189350175314</v>
          </cell>
          <cell r="J24">
            <v>-1545635.9500000011</v>
          </cell>
          <cell r="K24">
            <v>107.11995223725654</v>
          </cell>
          <cell r="L24">
            <v>1082003.6199999992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49375236.86</v>
          </cell>
          <cell r="H25">
            <v>4500405.719999999</v>
          </cell>
          <cell r="I25">
            <v>54.45809065365598</v>
          </cell>
          <cell r="J25">
            <v>-3763574.280000001</v>
          </cell>
          <cell r="K25">
            <v>106.40953403300004</v>
          </cell>
          <cell r="L25">
            <v>2974096.8599999994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3005363.74</v>
          </cell>
          <cell r="H26">
            <v>260539.46000000043</v>
          </cell>
          <cell r="I26">
            <v>43.950725287998196</v>
          </cell>
          <cell r="J26">
            <v>-332259.5399999996</v>
          </cell>
          <cell r="K26">
            <v>98.28715671519274</v>
          </cell>
          <cell r="L26">
            <v>-52374.25999999978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24192631.54</v>
          </cell>
          <cell r="H27">
            <v>2112578.6400000006</v>
          </cell>
          <cell r="I27">
            <v>40.85711141595131</v>
          </cell>
          <cell r="J27">
            <v>-3058072.3599999994</v>
          </cell>
          <cell r="K27">
            <v>92.88681331562519</v>
          </cell>
          <cell r="L27">
            <v>-1852649.460000001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89186.81</v>
          </cell>
          <cell r="H28">
            <v>4690.279999999999</v>
          </cell>
          <cell r="I28">
            <v>110.35952941176468</v>
          </cell>
          <cell r="J28">
            <v>440.27999999999884</v>
          </cell>
          <cell r="K28">
            <v>96.99489940184883</v>
          </cell>
          <cell r="L28">
            <v>-2763.1900000000023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92377960.47</v>
          </cell>
          <cell r="H29">
            <v>6766336.539999992</v>
          </cell>
          <cell r="I29">
            <v>56.83675860110906</v>
          </cell>
          <cell r="J29">
            <v>-5138523.460000008</v>
          </cell>
          <cell r="K29">
            <v>99.96369226202367</v>
          </cell>
          <cell r="L29">
            <v>-33552.53000000119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8770814.52</v>
          </cell>
          <cell r="H30">
            <v>472111.4399999995</v>
          </cell>
          <cell r="I30">
            <v>21.51181617571003</v>
          </cell>
          <cell r="J30">
            <v>-1722549.5600000005</v>
          </cell>
          <cell r="K30">
            <v>91.3374287996096</v>
          </cell>
          <cell r="L30">
            <v>-831836.4800000004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13331371.84</v>
          </cell>
          <cell r="H31">
            <v>1044321.209999999</v>
          </cell>
          <cell r="I31">
            <v>41.730516963592095</v>
          </cell>
          <cell r="J31">
            <v>-1458214.790000001</v>
          </cell>
          <cell r="K31">
            <v>94.79390980871662</v>
          </cell>
          <cell r="L31">
            <v>-732160.1600000001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17350928.65</v>
          </cell>
          <cell r="H32">
            <v>1016490.839999998</v>
          </cell>
          <cell r="I32">
            <v>32.25871564407885</v>
          </cell>
          <cell r="J32">
            <v>-2134567.160000002</v>
          </cell>
          <cell r="K32">
            <v>114.48085250218656</v>
          </cell>
          <cell r="L32">
            <v>2194744.6499999985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27792825.38</v>
          </cell>
          <cell r="H33">
            <v>2020317.3399999999</v>
          </cell>
          <cell r="I33">
            <v>36.8350488416194</v>
          </cell>
          <cell r="J33">
            <v>-3464451.66</v>
          </cell>
          <cell r="K33">
            <v>99.52751396376965</v>
          </cell>
          <cell r="L33">
            <v>-131940.62000000104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123046.64</v>
          </cell>
          <cell r="H34">
            <v>17983.850000000006</v>
          </cell>
          <cell r="I34">
            <v>67.3552434456929</v>
          </cell>
          <cell r="J34">
            <v>-8716.149999999994</v>
          </cell>
          <cell r="K34">
            <v>66.47576445164776</v>
          </cell>
          <cell r="L34">
            <v>-62053.36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2299422.71</v>
          </cell>
          <cell r="H35">
            <v>113595.29000000004</v>
          </cell>
          <cell r="I35">
            <v>29.390760672703763</v>
          </cell>
          <cell r="J35">
            <v>-272904.70999999996</v>
          </cell>
          <cell r="K35">
            <v>98.01364735128342</v>
          </cell>
          <cell r="L35">
            <v>-46600.29000000004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5940271.63</v>
          </cell>
          <cell r="H36">
            <v>245010.33999999985</v>
          </cell>
          <cell r="I36">
            <v>22.12842434204583</v>
          </cell>
          <cell r="J36">
            <v>-862209.6600000001</v>
          </cell>
          <cell r="K36">
            <v>102.41829979603483</v>
          </cell>
          <cell r="L36">
            <v>140261.6299999999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19286807.6</v>
          </cell>
          <cell r="H37">
            <v>1226751.1799999997</v>
          </cell>
          <cell r="I37">
            <v>41.87873187191179</v>
          </cell>
          <cell r="J37">
            <v>-1702542.8200000003</v>
          </cell>
          <cell r="K37">
            <v>91.3485284011172</v>
          </cell>
          <cell r="L37">
            <v>-1826622.3999999985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8766244.6</v>
          </cell>
          <cell r="H38">
            <v>836174.46</v>
          </cell>
          <cell r="I38">
            <v>52.703647327329136</v>
          </cell>
          <cell r="J38">
            <v>-750384.54</v>
          </cell>
          <cell r="K38">
            <v>96.04012187092243</v>
          </cell>
          <cell r="L38">
            <v>-361445.4000000004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7267652.02</v>
          </cell>
          <cell r="H39">
            <v>512198.9199999999</v>
          </cell>
          <cell r="I39">
            <v>26.513389755933424</v>
          </cell>
          <cell r="J39">
            <v>-1419651.08</v>
          </cell>
          <cell r="K39">
            <v>84.4252669925892</v>
          </cell>
          <cell r="L39">
            <v>-1340732.9800000004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6001989.7</v>
          </cell>
          <cell r="H40">
            <v>397746.4000000004</v>
          </cell>
          <cell r="I40">
            <v>43.192928349586296</v>
          </cell>
          <cell r="J40">
            <v>-523113.5999999996</v>
          </cell>
          <cell r="K40">
            <v>86.25890795057853</v>
          </cell>
          <cell r="L40">
            <v>-956120.2999999998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8002649.97</v>
          </cell>
          <cell r="H41">
            <v>525997.0099999998</v>
          </cell>
          <cell r="I41">
            <v>37.457398020586005</v>
          </cell>
          <cell r="J41">
            <v>-878256.9900000002</v>
          </cell>
          <cell r="K41">
            <v>100.76727721908934</v>
          </cell>
          <cell r="L41">
            <v>60934.96999999974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15111155.2</v>
          </cell>
          <cell r="H42">
            <v>1328158.1099999994</v>
          </cell>
          <cell r="I42">
            <v>44.211411577550315</v>
          </cell>
          <cell r="J42">
            <v>-1675948.8900000006</v>
          </cell>
          <cell r="K42">
            <v>90.86236342299198</v>
          </cell>
          <cell r="L42">
            <v>-1519663.8000000007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24990435.32</v>
          </cell>
          <cell r="H43">
            <v>2090279.1600000001</v>
          </cell>
          <cell r="I43">
            <v>51.537121372943076</v>
          </cell>
          <cell r="J43">
            <v>-1965591.8399999999</v>
          </cell>
          <cell r="K43">
            <v>96.95139277812771</v>
          </cell>
          <cell r="L43">
            <v>-785816.6799999997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11711266.58</v>
          </cell>
          <cell r="H44">
            <v>1162578.3499999996</v>
          </cell>
          <cell r="I44">
            <v>40.54892923162776</v>
          </cell>
          <cell r="J44">
            <v>-1704521.6500000004</v>
          </cell>
          <cell r="K44">
            <v>88.98682985385095</v>
          </cell>
          <cell r="L44">
            <v>-1449407.42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11808390.89</v>
          </cell>
          <cell r="H45">
            <v>719192.4800000004</v>
          </cell>
          <cell r="I45">
            <v>36.05517020103276</v>
          </cell>
          <cell r="J45">
            <v>-1275507.5199999996</v>
          </cell>
          <cell r="K45">
            <v>91.5642545696673</v>
          </cell>
          <cell r="L45">
            <v>-1087898.1099999994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4750319.57</v>
          </cell>
          <cell r="H46">
            <v>379100.0800000001</v>
          </cell>
          <cell r="I46">
            <v>35.49636188116634</v>
          </cell>
          <cell r="J46">
            <v>-688896.9199999999</v>
          </cell>
          <cell r="K46">
            <v>92.0698778867295</v>
          </cell>
          <cell r="L46">
            <v>-409152.4299999997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3970310.93</v>
          </cell>
          <cell r="H47">
            <v>465753.75</v>
          </cell>
          <cell r="I47">
            <v>58.16120295005732</v>
          </cell>
          <cell r="J47">
            <v>-335044.25</v>
          </cell>
          <cell r="K47">
            <v>122.57647710067896</v>
          </cell>
          <cell r="L47">
            <v>731262.9300000002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5182080.91</v>
          </cell>
          <cell r="H48">
            <v>154357.1900000004</v>
          </cell>
          <cell r="I48">
            <v>4.029405852821168</v>
          </cell>
          <cell r="J48">
            <v>-3676410.8099999996</v>
          </cell>
          <cell r="K48">
            <v>59.08135861744939</v>
          </cell>
          <cell r="L48">
            <v>-3589012.09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9416704.92</v>
          </cell>
          <cell r="H49">
            <v>800591.1500000004</v>
          </cell>
          <cell r="I49">
            <v>38.6561060519734</v>
          </cell>
          <cell r="J49">
            <v>-1270468.8499999996</v>
          </cell>
          <cell r="K49">
            <v>87.9174545283436</v>
          </cell>
          <cell r="L49">
            <v>-1294143.08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4054319.87</v>
          </cell>
          <cell r="H50">
            <v>226361.8500000001</v>
          </cell>
          <cell r="I50">
            <v>25.38542671302008</v>
          </cell>
          <cell r="J50">
            <v>-665338.1499999999</v>
          </cell>
          <cell r="K50">
            <v>96.1468381236957</v>
          </cell>
          <cell r="L50">
            <v>-162480.1299999999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3766288.9</v>
          </cell>
          <cell r="H51">
            <v>227465.1299999999</v>
          </cell>
          <cell r="I51">
            <v>33.399182145216926</v>
          </cell>
          <cell r="J51">
            <v>-453584.8700000001</v>
          </cell>
          <cell r="K51">
            <v>110.17037656306492</v>
          </cell>
          <cell r="L51">
            <v>347684.8999999999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26215425.51</v>
          </cell>
          <cell r="H52">
            <v>1855703.740000002</v>
          </cell>
          <cell r="I52">
            <v>50.6709163124689</v>
          </cell>
          <cell r="J52">
            <v>-1806562.259999998</v>
          </cell>
          <cell r="K52">
            <v>104.7383328524997</v>
          </cell>
          <cell r="L52">
            <v>1185978.5100000016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33987025.95</v>
          </cell>
          <cell r="H53">
            <v>2173544.1300000027</v>
          </cell>
          <cell r="I53">
            <v>34.955398074959234</v>
          </cell>
          <cell r="J53">
            <v>-4044505.8699999973</v>
          </cell>
          <cell r="K53">
            <v>93.39950654143682</v>
          </cell>
          <cell r="L53">
            <v>-2401845.049999997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13176129.99</v>
          </cell>
          <cell r="H54">
            <v>906055.5999999996</v>
          </cell>
          <cell r="I54">
            <v>36.46392466194461</v>
          </cell>
          <cell r="J54">
            <v>-1578744.4000000004</v>
          </cell>
          <cell r="K54">
            <v>87.14659869704687</v>
          </cell>
          <cell r="L54">
            <v>-1943370.0099999998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27213489.16</v>
          </cell>
          <cell r="H55">
            <v>1890777.9200000018</v>
          </cell>
          <cell r="I55">
            <v>50.764590023089774</v>
          </cell>
          <cell r="J55">
            <v>-1833822.0799999982</v>
          </cell>
          <cell r="K55">
            <v>107.2351350414148</v>
          </cell>
          <cell r="L55">
            <v>1836089.1600000001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33009738.83</v>
          </cell>
          <cell r="H56">
            <v>2297423.59</v>
          </cell>
          <cell r="I56">
            <v>34.58282602641779</v>
          </cell>
          <cell r="J56">
            <v>-4345826.41</v>
          </cell>
          <cell r="K56">
            <v>90.91888800445095</v>
          </cell>
          <cell r="L56">
            <v>-3297061.170000002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5657865.05</v>
          </cell>
          <cell r="H57">
            <v>468983.96999999974</v>
          </cell>
          <cell r="I57">
            <v>45.13931778588407</v>
          </cell>
          <cell r="J57">
            <v>-569986.0300000003</v>
          </cell>
          <cell r="K57">
            <v>95.49427822376406</v>
          </cell>
          <cell r="L57">
            <v>-266955.9500000002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26766762.28</v>
          </cell>
          <cell r="H58">
            <v>1540710.3500000015</v>
          </cell>
          <cell r="I58">
            <v>29.246911792119228</v>
          </cell>
          <cell r="J58">
            <v>-3727231.6499999985</v>
          </cell>
          <cell r="K58">
            <v>87.9972496300348</v>
          </cell>
          <cell r="L58">
            <v>-3650963.719999999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9147341.19</v>
          </cell>
          <cell r="H59">
            <v>689968.0599999987</v>
          </cell>
          <cell r="I59">
            <v>50.42767277210815</v>
          </cell>
          <cell r="J59">
            <v>-678264.9400000013</v>
          </cell>
          <cell r="K59">
            <v>142.8357688835756</v>
          </cell>
          <cell r="L59">
            <v>2743244.1899999995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5445901.14</v>
          </cell>
          <cell r="H60">
            <v>423343.6200000001</v>
          </cell>
          <cell r="I60">
            <v>27.163094592643695</v>
          </cell>
          <cell r="J60">
            <v>-1135181.38</v>
          </cell>
          <cell r="K60">
            <v>89.80147906347527</v>
          </cell>
          <cell r="L60">
            <v>-618476.8600000003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3563439.8</v>
          </cell>
          <cell r="H61">
            <v>239435.25</v>
          </cell>
          <cell r="I61">
            <v>37.992328075909995</v>
          </cell>
          <cell r="J61">
            <v>-390784.75</v>
          </cell>
          <cell r="K61">
            <v>103.95826428921511</v>
          </cell>
          <cell r="L61">
            <v>135679.7999999998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3370808.98</v>
          </cell>
          <cell r="H62">
            <v>265615.1299999999</v>
          </cell>
          <cell r="I62">
            <v>33.899716922856996</v>
          </cell>
          <cell r="J62">
            <v>-517916.8700000001</v>
          </cell>
          <cell r="K62">
            <v>101.04246541999598</v>
          </cell>
          <cell r="L62">
            <v>34776.97999999998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2929484.06</v>
          </cell>
          <cell r="H63">
            <v>538374.1200000001</v>
          </cell>
          <cell r="I63">
            <v>116.71915812477238</v>
          </cell>
          <cell r="J63">
            <v>77118.12000000011</v>
          </cell>
          <cell r="K63">
            <v>100.13994920335409</v>
          </cell>
          <cell r="L63">
            <v>4094.060000000056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6254628.77</v>
          </cell>
          <cell r="H64">
            <v>594493.3999999994</v>
          </cell>
          <cell r="I64">
            <v>47.56061345472287</v>
          </cell>
          <cell r="J64">
            <v>-655476.6000000006</v>
          </cell>
          <cell r="K64">
            <v>109.14591991651716</v>
          </cell>
          <cell r="L64">
            <v>524108.76999999955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4090365.74</v>
          </cell>
          <cell r="H65">
            <v>372383.1700000004</v>
          </cell>
          <cell r="I65">
            <v>49.31378305722199</v>
          </cell>
          <cell r="J65">
            <v>-382746.8299999996</v>
          </cell>
          <cell r="K65">
            <v>100.53865070514551</v>
          </cell>
          <cell r="L65">
            <v>21914.740000000224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14572851.96</v>
          </cell>
          <cell r="H66">
            <v>1163265.5100000016</v>
          </cell>
          <cell r="I66">
            <v>44.13440468575363</v>
          </cell>
          <cell r="J66">
            <v>-1472468.4899999984</v>
          </cell>
          <cell r="K66">
            <v>107.23093951239413</v>
          </cell>
          <cell r="L66">
            <v>982695.9600000009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24307115.55</v>
          </cell>
          <cell r="H67">
            <v>1611973.1900000013</v>
          </cell>
          <cell r="I67">
            <v>32.99372678938684</v>
          </cell>
          <cell r="J67">
            <v>-3273722.8099999987</v>
          </cell>
          <cell r="K67">
            <v>94.36910108568793</v>
          </cell>
          <cell r="L67">
            <v>-1450378.4499999993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31687190.52</v>
          </cell>
          <cell r="H68">
            <v>2501689.960000001</v>
          </cell>
          <cell r="I68">
            <v>29.282025771376198</v>
          </cell>
          <cell r="J68">
            <v>-6041742.039999999</v>
          </cell>
          <cell r="K68">
            <v>84.50401285641607</v>
          </cell>
          <cell r="L68">
            <v>-5810662.48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6325998.19</v>
          </cell>
          <cell r="H69">
            <v>443123.85000000056</v>
          </cell>
          <cell r="I69">
            <v>41.69400169363949</v>
          </cell>
          <cell r="J69">
            <v>-619676.1499999994</v>
          </cell>
          <cell r="K69">
            <v>96.84285749277048</v>
          </cell>
          <cell r="L69">
            <v>-206231.8099999996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3962132.75</v>
          </cell>
          <cell r="H70">
            <v>318147.68999999994</v>
          </cell>
          <cell r="I70">
            <v>55.352173913043465</v>
          </cell>
          <cell r="J70">
            <v>-256622.31000000006</v>
          </cell>
          <cell r="K70">
            <v>117.93360429571113</v>
          </cell>
          <cell r="L70">
            <v>602502.75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2084085.07</v>
          </cell>
          <cell r="H71">
            <v>196267.13000000012</v>
          </cell>
          <cell r="I71">
            <v>75.40991750779013</v>
          </cell>
          <cell r="J71">
            <v>-63999.86999999988</v>
          </cell>
          <cell r="K71">
            <v>133.6036754896625</v>
          </cell>
          <cell r="L71">
            <v>524184.07000000007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20192742.03</v>
          </cell>
          <cell r="H72">
            <v>1531249.4800000004</v>
          </cell>
          <cell r="I72">
            <v>44.63671256804096</v>
          </cell>
          <cell r="J72">
            <v>-1899221.5199999996</v>
          </cell>
          <cell r="K72">
            <v>119.43693769787376</v>
          </cell>
          <cell r="L72">
            <v>3286128.030000001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9788037.08</v>
          </cell>
          <cell r="H73">
            <v>593885.8399999999</v>
          </cell>
          <cell r="I73">
            <v>28.12585376480561</v>
          </cell>
          <cell r="J73">
            <v>-1517644.1600000001</v>
          </cell>
          <cell r="K73">
            <v>91.73443861604109</v>
          </cell>
          <cell r="L73">
            <v>-881932.9199999999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3512437.43</v>
          </cell>
          <cell r="H74">
            <v>280019.76000000024</v>
          </cell>
          <cell r="I74">
            <v>50.62916033846826</v>
          </cell>
          <cell r="J74">
            <v>-273060.23999999976</v>
          </cell>
          <cell r="K74">
            <v>100.37227504064971</v>
          </cell>
          <cell r="L74">
            <v>13027.430000000168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2572041.17</v>
          </cell>
          <cell r="H75">
            <v>52086.95999999996</v>
          </cell>
          <cell r="I75">
            <v>10.199190518056687</v>
          </cell>
          <cell r="J75">
            <v>-458610.04000000004</v>
          </cell>
          <cell r="K75">
            <v>79.38423174145599</v>
          </cell>
          <cell r="L75">
            <v>-667948.8300000001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4186519.74</v>
          </cell>
          <cell r="H76">
            <v>429026.9700000002</v>
          </cell>
          <cell r="I76">
            <v>74.22355108819768</v>
          </cell>
          <cell r="J76">
            <v>-148993.0299999998</v>
          </cell>
          <cell r="K76">
            <v>196.96792399656925</v>
          </cell>
          <cell r="L76">
            <v>2061036.7400000002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4724067.64</v>
          </cell>
          <cell r="H77">
            <v>451068.2299999995</v>
          </cell>
          <cell r="I77">
            <v>46.62203927648574</v>
          </cell>
          <cell r="J77">
            <v>-516431.7700000005</v>
          </cell>
          <cell r="K77">
            <v>90.46490982650481</v>
          </cell>
          <cell r="L77">
            <v>-497921.36000000034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4935563.62</v>
          </cell>
          <cell r="H78">
            <v>124355.45000000019</v>
          </cell>
          <cell r="I78">
            <v>11.007585916926702</v>
          </cell>
          <cell r="J78">
            <v>-1005369.5499999998</v>
          </cell>
          <cell r="K78">
            <v>108.81414329726304</v>
          </cell>
          <cell r="L78">
            <v>399789.6200000001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5341212056.170001</v>
          </cell>
          <cell r="H79">
            <v>421790917.2700001</v>
          </cell>
          <cell r="I79">
            <v>45.34667594042286</v>
          </cell>
          <cell r="J79">
            <v>-508356460.7299999</v>
          </cell>
          <cell r="K79">
            <v>96.18542598848168</v>
          </cell>
          <cell r="L79">
            <v>-211824696.82999998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D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967186680.38</v>
      </c>
      <c r="F10" s="33">
        <f>'[1]вспомогат'!H10</f>
        <v>76891202.41999996</v>
      </c>
      <c r="G10" s="34">
        <f>'[1]вспомогат'!I10</f>
        <v>47.159899379067944</v>
      </c>
      <c r="H10" s="35">
        <f>'[1]вспомогат'!J10</f>
        <v>-86152407.58000004</v>
      </c>
      <c r="I10" s="36">
        <f>'[1]вспомогат'!K10</f>
        <v>92.44111711543806</v>
      </c>
      <c r="J10" s="37">
        <f>'[1]вспомогат'!L10</f>
        <v>-79086569.62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2530949554.85</v>
      </c>
      <c r="F12" s="38">
        <f>'[1]вспомогат'!H11</f>
        <v>200835870.11000013</v>
      </c>
      <c r="G12" s="39">
        <f>'[1]вспомогат'!I11</f>
        <v>46.342283267378164</v>
      </c>
      <c r="H12" s="35">
        <f>'[1]вспомогат'!J11</f>
        <v>-232539129.88999987</v>
      </c>
      <c r="I12" s="36">
        <f>'[1]вспомогат'!K11</f>
        <v>95.90381216157328</v>
      </c>
      <c r="J12" s="37">
        <f>'[1]вспомогат'!L11</f>
        <v>-108100445.1500001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199435955.59</v>
      </c>
      <c r="F13" s="38">
        <f>'[1]вспомогат'!H12</f>
        <v>14445302</v>
      </c>
      <c r="G13" s="39">
        <f>'[1]вспомогат'!I12</f>
        <v>36.76993197284799</v>
      </c>
      <c r="H13" s="35">
        <f>'[1]вспомогат'!J12</f>
        <v>-24840335</v>
      </c>
      <c r="I13" s="36">
        <f>'[1]вспомогат'!K12</f>
        <v>96.45582584955673</v>
      </c>
      <c r="J13" s="37">
        <f>'[1]вспомогат'!L12</f>
        <v>-7328077.409999996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325997365.48</v>
      </c>
      <c r="F14" s="38">
        <f>'[1]вспомогат'!H13</f>
        <v>27062313.360000014</v>
      </c>
      <c r="G14" s="39">
        <f>'[1]вспомогат'!I13</f>
        <v>48.113234150791364</v>
      </c>
      <c r="H14" s="35">
        <f>'[1]вспомогат'!J13</f>
        <v>-29184816.639999986</v>
      </c>
      <c r="I14" s="36">
        <f>'[1]вспомогат'!K13</f>
        <v>99.29391147597255</v>
      </c>
      <c r="J14" s="37">
        <f>'[1]вспомогат'!L13</f>
        <v>-2318198.519999981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275374792.5</v>
      </c>
      <c r="F15" s="38">
        <f>'[1]вспомогат'!H14</f>
        <v>22193126.930000007</v>
      </c>
      <c r="G15" s="39">
        <f>'[1]вспомогат'!I14</f>
        <v>44.96814161246532</v>
      </c>
      <c r="H15" s="35">
        <f>'[1]вспомогат'!J14</f>
        <v>-27159873.069999993</v>
      </c>
      <c r="I15" s="36">
        <f>'[1]вспомогат'!K14</f>
        <v>95.10357966171938</v>
      </c>
      <c r="J15" s="37">
        <f>'[1]вспомогат'!L14</f>
        <v>-14177707.5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43912142.31</v>
      </c>
      <c r="F16" s="38">
        <f>'[1]вспомогат'!H15</f>
        <v>3731692.030000001</v>
      </c>
      <c r="G16" s="39">
        <f>'[1]вспомогат'!I15</f>
        <v>62.32471031315242</v>
      </c>
      <c r="H16" s="35">
        <f>'[1]вспомогат'!J15</f>
        <v>-2255807.969999999</v>
      </c>
      <c r="I16" s="36">
        <f>'[1]вспомогат'!K15</f>
        <v>100.48786597847317</v>
      </c>
      <c r="J16" s="37">
        <f>'[1]вспомогат'!L15</f>
        <v>213192.31000000238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3375669810.73</v>
      </c>
      <c r="F17" s="41">
        <f>SUM(F12:F16)</f>
        <v>268268304.43000016</v>
      </c>
      <c r="G17" s="42">
        <f>F17/D17*100</f>
        <v>45.91683357616193</v>
      </c>
      <c r="H17" s="41">
        <f>SUM(H12:H16)</f>
        <v>-315979962.5699998</v>
      </c>
      <c r="I17" s="43">
        <f>E17/C17*100</f>
        <v>96.24474117567985</v>
      </c>
      <c r="J17" s="41">
        <f>SUM(J12:J16)</f>
        <v>-131711236.27000007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12747634.51</v>
      </c>
      <c r="F18" s="45">
        <f>'[1]вспомогат'!H16</f>
        <v>778877.8100000005</v>
      </c>
      <c r="G18" s="46">
        <f>'[1]вспомогат'!I16</f>
        <v>35.460757586104876</v>
      </c>
      <c r="H18" s="47">
        <f>'[1]вспомогат'!J16</f>
        <v>-1417572.1899999995</v>
      </c>
      <c r="I18" s="48">
        <f>'[1]вспомогат'!K16</f>
        <v>96.90949224067053</v>
      </c>
      <c r="J18" s="49">
        <f>'[1]вспомогат'!L16</f>
        <v>-406530.4900000002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146411318.14</v>
      </c>
      <c r="F19" s="38">
        <f>'[1]вспомогат'!H17</f>
        <v>13270130.539999992</v>
      </c>
      <c r="G19" s="39">
        <f>'[1]вспомогат'!I17</f>
        <v>54.934356738878584</v>
      </c>
      <c r="H19" s="35">
        <f>'[1]вспомогат'!J17</f>
        <v>-10886210.460000008</v>
      </c>
      <c r="I19" s="36">
        <f>'[1]вспомогат'!K17</f>
        <v>111.24492084623971</v>
      </c>
      <c r="J19" s="37">
        <f>'[1]вспомогат'!L17</f>
        <v>14799630.139999986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44904.94</v>
      </c>
      <c r="F20" s="38">
        <f>'[1]вспомогат'!H18</f>
        <v>4946.300000000003</v>
      </c>
      <c r="G20" s="39">
        <f>'[1]вспомогат'!I18</f>
        <v>43.77256637168144</v>
      </c>
      <c r="H20" s="35">
        <f>'[1]вспомогат'!J18</f>
        <v>-6353.699999999997</v>
      </c>
      <c r="I20" s="36">
        <f>'[1]вспомогат'!K18</f>
        <v>75.34385906040268</v>
      </c>
      <c r="J20" s="37">
        <f>'[1]вспомогат'!L18</f>
        <v>-14695.059999999998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1680923.59</v>
      </c>
      <c r="F21" s="38">
        <f>'[1]вспомогат'!H19</f>
        <v>103472.06000000006</v>
      </c>
      <c r="G21" s="39">
        <f>'[1]вспомогат'!I19</f>
        <v>30.60045129369876</v>
      </c>
      <c r="H21" s="35">
        <f>'[1]вспомогат'!J19</f>
        <v>-234666.93999999994</v>
      </c>
      <c r="I21" s="36">
        <f>'[1]вспомогат'!K19</f>
        <v>105.70849228060246</v>
      </c>
      <c r="J21" s="37">
        <f>'[1]вспомогат'!L19</f>
        <v>90773.59000000008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55637414.8</v>
      </c>
      <c r="F22" s="38">
        <f>'[1]вспомогат'!H20</f>
        <v>4817628.809999995</v>
      </c>
      <c r="G22" s="39">
        <f>'[1]вспомогат'!I20</f>
        <v>45.686042436101424</v>
      </c>
      <c r="H22" s="35">
        <f>'[1]вспомогат'!J20</f>
        <v>-5727449.190000005</v>
      </c>
      <c r="I22" s="36">
        <f>'[1]вспомогат'!K20</f>
        <v>106.42759948147993</v>
      </c>
      <c r="J22" s="37">
        <f>'[1]вспомогат'!L20</f>
        <v>3360171.799999997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14348441.9</v>
      </c>
      <c r="F23" s="38">
        <f>'[1]вспомогат'!H21</f>
        <v>759043.7699999996</v>
      </c>
      <c r="G23" s="39">
        <f>'[1]вспомогат'!I21</f>
        <v>29.72486582483703</v>
      </c>
      <c r="H23" s="35">
        <f>'[1]вспомогат'!J21</f>
        <v>-1794521.2300000004</v>
      </c>
      <c r="I23" s="36">
        <f>'[1]вспомогат'!K21</f>
        <v>112.48712842878008</v>
      </c>
      <c r="J23" s="37">
        <f>'[1]вспомогат'!L21</f>
        <v>1592811.9000000004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27457052.23</v>
      </c>
      <c r="F24" s="38">
        <f>'[1]вспомогат'!H22</f>
        <v>1993222.8900000006</v>
      </c>
      <c r="G24" s="39">
        <f>'[1]вспомогат'!I22</f>
        <v>32.433913162335315</v>
      </c>
      <c r="H24" s="35">
        <f>'[1]вспомогат'!J22</f>
        <v>-4152267.1099999994</v>
      </c>
      <c r="I24" s="36">
        <f>'[1]вспомогат'!K22</f>
        <v>92.39546188624622</v>
      </c>
      <c r="J24" s="37">
        <f>'[1]вспомогат'!L22</f>
        <v>-2259831.7699999996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1334222.36</v>
      </c>
      <c r="F25" s="38">
        <f>'[1]вспомогат'!H23</f>
        <v>86145.95000000019</v>
      </c>
      <c r="G25" s="39">
        <f>'[1]вспомогат'!I23</f>
        <v>41.57623069498079</v>
      </c>
      <c r="H25" s="35">
        <f>'[1]вспомогат'!J23</f>
        <v>-121054.04999999981</v>
      </c>
      <c r="I25" s="36">
        <f>'[1]вспомогат'!K23</f>
        <v>112.35462101371778</v>
      </c>
      <c r="J25" s="37">
        <f>'[1]вспомогат'!L23</f>
        <v>146712.3600000001</v>
      </c>
    </row>
    <row r="26" spans="1:10" ht="12.75">
      <c r="A26" s="32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16278785.62</v>
      </c>
      <c r="F26" s="38">
        <f>'[1]вспомогат'!H24</f>
        <v>1237884.0499999989</v>
      </c>
      <c r="G26" s="39">
        <f>'[1]вспомогат'!I24</f>
        <v>44.47189350175314</v>
      </c>
      <c r="H26" s="35">
        <f>'[1]вспомогат'!J24</f>
        <v>-1545635.9500000011</v>
      </c>
      <c r="I26" s="36">
        <f>'[1]вспомогат'!K24</f>
        <v>107.11995223725654</v>
      </c>
      <c r="J26" s="37">
        <f>'[1]вспомогат'!L24</f>
        <v>1082003.6199999992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49375236.86</v>
      </c>
      <c r="F27" s="38">
        <f>'[1]вспомогат'!H25</f>
        <v>4500405.719999999</v>
      </c>
      <c r="G27" s="39">
        <f>'[1]вспомогат'!I25</f>
        <v>54.45809065365598</v>
      </c>
      <c r="H27" s="35">
        <f>'[1]вспомогат'!J25</f>
        <v>-3763574.280000001</v>
      </c>
      <c r="I27" s="36">
        <f>'[1]вспомогат'!K25</f>
        <v>106.40953403300004</v>
      </c>
      <c r="J27" s="37">
        <f>'[1]вспомогат'!L25</f>
        <v>2974096.8599999994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3005363.74</v>
      </c>
      <c r="F28" s="38">
        <f>'[1]вспомогат'!H26</f>
        <v>260539.46000000043</v>
      </c>
      <c r="G28" s="39">
        <f>'[1]вспомогат'!I26</f>
        <v>43.950725287998196</v>
      </c>
      <c r="H28" s="35">
        <f>'[1]вспомогат'!J26</f>
        <v>-332259.5399999996</v>
      </c>
      <c r="I28" s="36">
        <f>'[1]вспомогат'!K26</f>
        <v>98.28715671519274</v>
      </c>
      <c r="J28" s="37">
        <f>'[1]вспомогат'!L26</f>
        <v>-52374.25999999978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24192631.54</v>
      </c>
      <c r="F29" s="38">
        <f>'[1]вспомогат'!H27</f>
        <v>2112578.6400000006</v>
      </c>
      <c r="G29" s="39">
        <f>'[1]вспомогат'!I27</f>
        <v>40.85711141595131</v>
      </c>
      <c r="H29" s="35">
        <f>'[1]вспомогат'!J27</f>
        <v>-3058072.3599999994</v>
      </c>
      <c r="I29" s="36">
        <f>'[1]вспомогат'!K27</f>
        <v>92.88681331562519</v>
      </c>
      <c r="J29" s="37">
        <f>'[1]вспомогат'!L27</f>
        <v>-1852649.460000001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89186.81</v>
      </c>
      <c r="F30" s="38">
        <f>'[1]вспомогат'!H28</f>
        <v>4690.279999999999</v>
      </c>
      <c r="G30" s="39">
        <f>'[1]вспомогат'!I28</f>
        <v>110.35952941176468</v>
      </c>
      <c r="H30" s="35">
        <f>'[1]вспомогат'!J28</f>
        <v>440.27999999999884</v>
      </c>
      <c r="I30" s="36">
        <f>'[1]вспомогат'!K28</f>
        <v>96.99489940184883</v>
      </c>
      <c r="J30" s="37">
        <f>'[1]вспомогат'!L28</f>
        <v>-2763.1900000000023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92377960.47</v>
      </c>
      <c r="F31" s="38">
        <f>'[1]вспомогат'!H29</f>
        <v>6766336.539999992</v>
      </c>
      <c r="G31" s="39">
        <f>'[1]вспомогат'!I29</f>
        <v>56.83675860110906</v>
      </c>
      <c r="H31" s="35">
        <f>'[1]вспомогат'!J29</f>
        <v>-5138523.460000008</v>
      </c>
      <c r="I31" s="36">
        <f>'[1]вспомогат'!K29</f>
        <v>99.96369226202367</v>
      </c>
      <c r="J31" s="37">
        <f>'[1]вспомогат'!L29</f>
        <v>-33552.53000000119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8770814.52</v>
      </c>
      <c r="F32" s="38">
        <f>'[1]вспомогат'!H30</f>
        <v>472111.4399999995</v>
      </c>
      <c r="G32" s="39">
        <f>'[1]вспомогат'!I30</f>
        <v>21.51181617571003</v>
      </c>
      <c r="H32" s="35">
        <f>'[1]вспомогат'!J30</f>
        <v>-1722549.5600000005</v>
      </c>
      <c r="I32" s="36">
        <f>'[1]вспомогат'!K30</f>
        <v>91.3374287996096</v>
      </c>
      <c r="J32" s="37">
        <f>'[1]вспомогат'!L30</f>
        <v>-831836.4800000004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13331371.84</v>
      </c>
      <c r="F33" s="38">
        <f>'[1]вспомогат'!H31</f>
        <v>1044321.209999999</v>
      </c>
      <c r="G33" s="39">
        <f>'[1]вспомогат'!I31</f>
        <v>41.730516963592095</v>
      </c>
      <c r="H33" s="35">
        <f>'[1]вспомогат'!J31</f>
        <v>-1458214.790000001</v>
      </c>
      <c r="I33" s="36">
        <f>'[1]вспомогат'!K31</f>
        <v>94.79390980871662</v>
      </c>
      <c r="J33" s="37">
        <f>'[1]вспомогат'!L31</f>
        <v>-732160.1600000001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17350928.65</v>
      </c>
      <c r="F34" s="38">
        <f>'[1]вспомогат'!H32</f>
        <v>1016490.839999998</v>
      </c>
      <c r="G34" s="39">
        <f>'[1]вспомогат'!I32</f>
        <v>32.25871564407885</v>
      </c>
      <c r="H34" s="35">
        <f>'[1]вспомогат'!J32</f>
        <v>-2134567.160000002</v>
      </c>
      <c r="I34" s="36">
        <f>'[1]вспомогат'!K32</f>
        <v>114.48085250218656</v>
      </c>
      <c r="J34" s="37">
        <f>'[1]вспомогат'!L32</f>
        <v>2194744.6499999985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27792825.38</v>
      </c>
      <c r="F35" s="38">
        <f>'[1]вспомогат'!H33</f>
        <v>2020317.3399999999</v>
      </c>
      <c r="G35" s="39">
        <f>'[1]вспомогат'!I33</f>
        <v>36.8350488416194</v>
      </c>
      <c r="H35" s="35">
        <f>'[1]вспомогат'!J33</f>
        <v>-3464451.66</v>
      </c>
      <c r="I35" s="36">
        <f>'[1]вспомогат'!K33</f>
        <v>99.52751396376965</v>
      </c>
      <c r="J35" s="37">
        <f>'[1]вспомогат'!L33</f>
        <v>-131940.62000000104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123046.64</v>
      </c>
      <c r="F36" s="38">
        <f>'[1]вспомогат'!H34</f>
        <v>17983.850000000006</v>
      </c>
      <c r="G36" s="39">
        <f>'[1]вспомогат'!I34</f>
        <v>67.3552434456929</v>
      </c>
      <c r="H36" s="35">
        <f>'[1]вспомогат'!J34</f>
        <v>-8716.149999999994</v>
      </c>
      <c r="I36" s="36">
        <f>'[1]вспомогат'!K34</f>
        <v>66.47576445164776</v>
      </c>
      <c r="J36" s="37">
        <f>'[1]вспомогат'!L34</f>
        <v>-62053.36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2299422.71</v>
      </c>
      <c r="F37" s="38">
        <f>'[1]вспомогат'!H35</f>
        <v>113595.29000000004</v>
      </c>
      <c r="G37" s="39">
        <f>'[1]вспомогат'!I35</f>
        <v>29.390760672703763</v>
      </c>
      <c r="H37" s="35">
        <f>'[1]вспомогат'!J35</f>
        <v>-272904.70999999996</v>
      </c>
      <c r="I37" s="36">
        <f>'[1]вспомогат'!K35</f>
        <v>98.01364735128342</v>
      </c>
      <c r="J37" s="37">
        <f>'[1]вспомогат'!L35</f>
        <v>-46600.29000000004</v>
      </c>
    </row>
    <row r="38" spans="1:10" ht="18.75" customHeight="1">
      <c r="A38" s="50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514649487.2499999</v>
      </c>
      <c r="F38" s="41">
        <f>SUM(F18:F37)</f>
        <v>41380722.78999998</v>
      </c>
      <c r="G38" s="42">
        <f>F38/D38*100</f>
        <v>46.694644812465064</v>
      </c>
      <c r="H38" s="41">
        <f>SUM(H18:H37)</f>
        <v>-47239124.21000002</v>
      </c>
      <c r="I38" s="43">
        <f>E38/C38*100</f>
        <v>104.0041500758848</v>
      </c>
      <c r="J38" s="41">
        <f>SUM(J18:J37)</f>
        <v>19813957.249999978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5940271.63</v>
      </c>
      <c r="F39" s="38">
        <f>'[1]вспомогат'!H36</f>
        <v>245010.33999999985</v>
      </c>
      <c r="G39" s="39">
        <f>'[1]вспомогат'!I36</f>
        <v>22.12842434204583</v>
      </c>
      <c r="H39" s="35">
        <f>'[1]вспомогат'!J36</f>
        <v>-862209.6600000001</v>
      </c>
      <c r="I39" s="36">
        <f>'[1]вспомогат'!K36</f>
        <v>102.41829979603483</v>
      </c>
      <c r="J39" s="37">
        <f>'[1]вспомогат'!L36</f>
        <v>140261.6299999999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19286807.6</v>
      </c>
      <c r="F40" s="38">
        <f>'[1]вспомогат'!H37</f>
        <v>1226751.1799999997</v>
      </c>
      <c r="G40" s="39">
        <f>'[1]вспомогат'!I37</f>
        <v>41.87873187191179</v>
      </c>
      <c r="H40" s="35">
        <f>'[1]вспомогат'!J37</f>
        <v>-1702542.8200000003</v>
      </c>
      <c r="I40" s="36">
        <f>'[1]вспомогат'!K37</f>
        <v>91.3485284011172</v>
      </c>
      <c r="J40" s="37">
        <f>'[1]вспомогат'!L37</f>
        <v>-1826622.3999999985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8766244.6</v>
      </c>
      <c r="F41" s="38">
        <f>'[1]вспомогат'!H38</f>
        <v>836174.46</v>
      </c>
      <c r="G41" s="39">
        <f>'[1]вспомогат'!I38</f>
        <v>52.703647327329136</v>
      </c>
      <c r="H41" s="35">
        <f>'[1]вспомогат'!J38</f>
        <v>-750384.54</v>
      </c>
      <c r="I41" s="36">
        <f>'[1]вспомогат'!K38</f>
        <v>96.04012187092243</v>
      </c>
      <c r="J41" s="37">
        <f>'[1]вспомогат'!L38</f>
        <v>-361445.4000000004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7267652.02</v>
      </c>
      <c r="F42" s="38">
        <f>'[1]вспомогат'!H39</f>
        <v>512198.9199999999</v>
      </c>
      <c r="G42" s="39">
        <f>'[1]вспомогат'!I39</f>
        <v>26.513389755933424</v>
      </c>
      <c r="H42" s="35">
        <f>'[1]вспомогат'!J39</f>
        <v>-1419651.08</v>
      </c>
      <c r="I42" s="36">
        <f>'[1]вспомогат'!K39</f>
        <v>84.4252669925892</v>
      </c>
      <c r="J42" s="37">
        <f>'[1]вспомогат'!L39</f>
        <v>-1340732.9800000004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6001989.7</v>
      </c>
      <c r="F43" s="38">
        <f>'[1]вспомогат'!H40</f>
        <v>397746.4000000004</v>
      </c>
      <c r="G43" s="39">
        <f>'[1]вспомогат'!I40</f>
        <v>43.192928349586296</v>
      </c>
      <c r="H43" s="35">
        <f>'[1]вспомогат'!J40</f>
        <v>-523113.5999999996</v>
      </c>
      <c r="I43" s="36">
        <f>'[1]вспомогат'!K40</f>
        <v>86.25890795057853</v>
      </c>
      <c r="J43" s="37">
        <f>'[1]вспомогат'!L40</f>
        <v>-956120.2999999998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8002649.97</v>
      </c>
      <c r="F44" s="38">
        <f>'[1]вспомогат'!H41</f>
        <v>525997.0099999998</v>
      </c>
      <c r="G44" s="39">
        <f>'[1]вспомогат'!I41</f>
        <v>37.457398020586005</v>
      </c>
      <c r="H44" s="35">
        <f>'[1]вспомогат'!J41</f>
        <v>-878256.9900000002</v>
      </c>
      <c r="I44" s="36">
        <f>'[1]вспомогат'!K41</f>
        <v>100.76727721908934</v>
      </c>
      <c r="J44" s="37">
        <f>'[1]вспомогат'!L41</f>
        <v>60934.96999999974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15111155.2</v>
      </c>
      <c r="F45" s="38">
        <f>'[1]вспомогат'!H42</f>
        <v>1328158.1099999994</v>
      </c>
      <c r="G45" s="39">
        <f>'[1]вспомогат'!I42</f>
        <v>44.211411577550315</v>
      </c>
      <c r="H45" s="35">
        <f>'[1]вспомогат'!J42</f>
        <v>-1675948.8900000006</v>
      </c>
      <c r="I45" s="36">
        <f>'[1]вспомогат'!K42</f>
        <v>90.86236342299198</v>
      </c>
      <c r="J45" s="37">
        <f>'[1]вспомогат'!L42</f>
        <v>-1519663.8000000007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24990435.32</v>
      </c>
      <c r="F46" s="38">
        <f>'[1]вспомогат'!H43</f>
        <v>2090279.1600000001</v>
      </c>
      <c r="G46" s="39">
        <f>'[1]вспомогат'!I43</f>
        <v>51.537121372943076</v>
      </c>
      <c r="H46" s="35">
        <f>'[1]вспомогат'!J43</f>
        <v>-1965591.8399999999</v>
      </c>
      <c r="I46" s="36">
        <f>'[1]вспомогат'!K43</f>
        <v>96.95139277812771</v>
      </c>
      <c r="J46" s="37">
        <f>'[1]вспомогат'!L43</f>
        <v>-785816.6799999997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11711266.58</v>
      </c>
      <c r="F47" s="38">
        <f>'[1]вспомогат'!H44</f>
        <v>1162578.3499999996</v>
      </c>
      <c r="G47" s="39">
        <f>'[1]вспомогат'!I44</f>
        <v>40.54892923162776</v>
      </c>
      <c r="H47" s="35">
        <f>'[1]вспомогат'!J44</f>
        <v>-1704521.6500000004</v>
      </c>
      <c r="I47" s="36">
        <f>'[1]вспомогат'!K44</f>
        <v>88.98682985385095</v>
      </c>
      <c r="J47" s="37">
        <f>'[1]вспомогат'!L44</f>
        <v>-1449407.42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11808390.89</v>
      </c>
      <c r="F48" s="38">
        <f>'[1]вспомогат'!H45</f>
        <v>719192.4800000004</v>
      </c>
      <c r="G48" s="39">
        <f>'[1]вспомогат'!I45</f>
        <v>36.05517020103276</v>
      </c>
      <c r="H48" s="35">
        <f>'[1]вспомогат'!J45</f>
        <v>-1275507.5199999996</v>
      </c>
      <c r="I48" s="36">
        <f>'[1]вспомогат'!K45</f>
        <v>91.5642545696673</v>
      </c>
      <c r="J48" s="37">
        <f>'[1]вспомогат'!L45</f>
        <v>-1087898.1099999994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4750319.57</v>
      </c>
      <c r="F49" s="38">
        <f>'[1]вспомогат'!H46</f>
        <v>379100.0800000001</v>
      </c>
      <c r="G49" s="39">
        <f>'[1]вспомогат'!I46</f>
        <v>35.49636188116634</v>
      </c>
      <c r="H49" s="35">
        <f>'[1]вспомогат'!J46</f>
        <v>-688896.9199999999</v>
      </c>
      <c r="I49" s="36">
        <f>'[1]вспомогат'!K46</f>
        <v>92.0698778867295</v>
      </c>
      <c r="J49" s="37">
        <f>'[1]вспомогат'!L46</f>
        <v>-409152.4299999997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3970310.93</v>
      </c>
      <c r="F50" s="38">
        <f>'[1]вспомогат'!H47</f>
        <v>465753.75</v>
      </c>
      <c r="G50" s="39">
        <f>'[1]вспомогат'!I47</f>
        <v>58.16120295005732</v>
      </c>
      <c r="H50" s="35">
        <f>'[1]вспомогат'!J47</f>
        <v>-335044.25</v>
      </c>
      <c r="I50" s="36">
        <f>'[1]вспомогат'!K47</f>
        <v>122.57647710067896</v>
      </c>
      <c r="J50" s="37">
        <f>'[1]вспомогат'!L47</f>
        <v>731262.9300000002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5182080.91</v>
      </c>
      <c r="F51" s="38">
        <f>'[1]вспомогат'!H48</f>
        <v>154357.1900000004</v>
      </c>
      <c r="G51" s="39">
        <f>'[1]вспомогат'!I48</f>
        <v>4.029405852821168</v>
      </c>
      <c r="H51" s="35">
        <f>'[1]вспомогат'!J48</f>
        <v>-3676410.8099999996</v>
      </c>
      <c r="I51" s="36">
        <f>'[1]вспомогат'!K48</f>
        <v>59.08135861744939</v>
      </c>
      <c r="J51" s="37">
        <f>'[1]вспомогат'!L48</f>
        <v>-3589012.09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9416704.92</v>
      </c>
      <c r="F52" s="38">
        <f>'[1]вспомогат'!H49</f>
        <v>800591.1500000004</v>
      </c>
      <c r="G52" s="39">
        <f>'[1]вспомогат'!I49</f>
        <v>38.6561060519734</v>
      </c>
      <c r="H52" s="35">
        <f>'[1]вспомогат'!J49</f>
        <v>-1270468.8499999996</v>
      </c>
      <c r="I52" s="36">
        <f>'[1]вспомогат'!K49</f>
        <v>87.9174545283436</v>
      </c>
      <c r="J52" s="37">
        <f>'[1]вспомогат'!L49</f>
        <v>-1294143.08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4054319.87</v>
      </c>
      <c r="F53" s="38">
        <f>'[1]вспомогат'!H50</f>
        <v>226361.8500000001</v>
      </c>
      <c r="G53" s="39">
        <f>'[1]вспомогат'!I50</f>
        <v>25.38542671302008</v>
      </c>
      <c r="H53" s="35">
        <f>'[1]вспомогат'!J50</f>
        <v>-665338.1499999999</v>
      </c>
      <c r="I53" s="36">
        <f>'[1]вспомогат'!K50</f>
        <v>96.1468381236957</v>
      </c>
      <c r="J53" s="37">
        <f>'[1]вспомогат'!L50</f>
        <v>-162480.1299999999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3766288.9</v>
      </c>
      <c r="F54" s="38">
        <f>'[1]вспомогат'!H51</f>
        <v>227465.1299999999</v>
      </c>
      <c r="G54" s="39">
        <f>'[1]вспомогат'!I51</f>
        <v>33.399182145216926</v>
      </c>
      <c r="H54" s="35">
        <f>'[1]вспомогат'!J51</f>
        <v>-453584.8700000001</v>
      </c>
      <c r="I54" s="36">
        <f>'[1]вспомогат'!K51</f>
        <v>110.17037656306492</v>
      </c>
      <c r="J54" s="37">
        <f>'[1]вспомогат'!L51</f>
        <v>347684.8999999999</v>
      </c>
    </row>
    <row r="55" spans="1:10" ht="14.25" customHeight="1">
      <c r="A55" s="52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26215425.51</v>
      </c>
      <c r="F55" s="38">
        <f>'[1]вспомогат'!H52</f>
        <v>1855703.740000002</v>
      </c>
      <c r="G55" s="39">
        <f>'[1]вспомогат'!I52</f>
        <v>50.6709163124689</v>
      </c>
      <c r="H55" s="35">
        <f>'[1]вспомогат'!J52</f>
        <v>-1806562.259999998</v>
      </c>
      <c r="I55" s="36">
        <f>'[1]вспомогат'!K52</f>
        <v>104.7383328524997</v>
      </c>
      <c r="J55" s="37">
        <f>'[1]вспомогат'!L52</f>
        <v>1185978.5100000016</v>
      </c>
    </row>
    <row r="56" spans="1:10" ht="14.25" customHeight="1">
      <c r="A56" s="52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33987025.95</v>
      </c>
      <c r="F56" s="38">
        <f>'[1]вспомогат'!H53</f>
        <v>2173544.1300000027</v>
      </c>
      <c r="G56" s="39">
        <f>'[1]вспомогат'!I53</f>
        <v>34.955398074959234</v>
      </c>
      <c r="H56" s="35">
        <f>'[1]вспомогат'!J53</f>
        <v>-4044505.8699999973</v>
      </c>
      <c r="I56" s="36">
        <f>'[1]вспомогат'!K53</f>
        <v>93.39950654143682</v>
      </c>
      <c r="J56" s="37">
        <f>'[1]вспомогат'!L53</f>
        <v>-2401845.049999997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13176129.99</v>
      </c>
      <c r="F57" s="38">
        <f>'[1]вспомогат'!H54</f>
        <v>906055.5999999996</v>
      </c>
      <c r="G57" s="39">
        <f>'[1]вспомогат'!I54</f>
        <v>36.46392466194461</v>
      </c>
      <c r="H57" s="35">
        <f>'[1]вспомогат'!J54</f>
        <v>-1578744.4000000004</v>
      </c>
      <c r="I57" s="36">
        <f>'[1]вспомогат'!K54</f>
        <v>87.14659869704687</v>
      </c>
      <c r="J57" s="37">
        <f>'[1]вспомогат'!L54</f>
        <v>-1943370.0099999998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27213489.16</v>
      </c>
      <c r="F58" s="38">
        <f>'[1]вспомогат'!H55</f>
        <v>1890777.9200000018</v>
      </c>
      <c r="G58" s="39">
        <f>'[1]вспомогат'!I55</f>
        <v>50.764590023089774</v>
      </c>
      <c r="H58" s="35">
        <f>'[1]вспомогат'!J55</f>
        <v>-1833822.0799999982</v>
      </c>
      <c r="I58" s="36">
        <f>'[1]вспомогат'!K55</f>
        <v>107.2351350414148</v>
      </c>
      <c r="J58" s="37">
        <f>'[1]вспомогат'!L55</f>
        <v>1836089.1600000001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33009738.83</v>
      </c>
      <c r="F59" s="38">
        <f>'[1]вспомогат'!H56</f>
        <v>2297423.59</v>
      </c>
      <c r="G59" s="39">
        <f>'[1]вспомогат'!I56</f>
        <v>34.58282602641779</v>
      </c>
      <c r="H59" s="35">
        <f>'[1]вспомогат'!J56</f>
        <v>-4345826.41</v>
      </c>
      <c r="I59" s="36">
        <f>'[1]вспомогат'!K56</f>
        <v>90.91888800445095</v>
      </c>
      <c r="J59" s="37">
        <f>'[1]вспомогат'!L56</f>
        <v>-3297061.170000002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5657865.05</v>
      </c>
      <c r="F60" s="38">
        <f>'[1]вспомогат'!H57</f>
        <v>468983.96999999974</v>
      </c>
      <c r="G60" s="39">
        <f>'[1]вспомогат'!I57</f>
        <v>45.13931778588407</v>
      </c>
      <c r="H60" s="35">
        <f>'[1]вспомогат'!J57</f>
        <v>-569986.0300000003</v>
      </c>
      <c r="I60" s="36">
        <f>'[1]вспомогат'!K57</f>
        <v>95.49427822376406</v>
      </c>
      <c r="J60" s="37">
        <f>'[1]вспомогат'!L57</f>
        <v>-266955.9500000002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26766762.28</v>
      </c>
      <c r="F61" s="38">
        <f>'[1]вспомогат'!H58</f>
        <v>1540710.3500000015</v>
      </c>
      <c r="G61" s="39">
        <f>'[1]вспомогат'!I58</f>
        <v>29.246911792119228</v>
      </c>
      <c r="H61" s="35">
        <f>'[1]вспомогат'!J58</f>
        <v>-3727231.6499999985</v>
      </c>
      <c r="I61" s="36">
        <f>'[1]вспомогат'!K58</f>
        <v>87.9972496300348</v>
      </c>
      <c r="J61" s="37">
        <f>'[1]вспомогат'!L58</f>
        <v>-3650963.719999999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9147341.19</v>
      </c>
      <c r="F62" s="38">
        <f>'[1]вспомогат'!H59</f>
        <v>689968.0599999987</v>
      </c>
      <c r="G62" s="39">
        <f>'[1]вспомогат'!I59</f>
        <v>50.42767277210815</v>
      </c>
      <c r="H62" s="35">
        <f>'[1]вспомогат'!J59</f>
        <v>-678264.9400000013</v>
      </c>
      <c r="I62" s="36">
        <f>'[1]вспомогат'!K59</f>
        <v>142.8357688835756</v>
      </c>
      <c r="J62" s="37">
        <f>'[1]вспомогат'!L59</f>
        <v>2743244.1899999995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5445901.14</v>
      </c>
      <c r="F63" s="38">
        <f>'[1]вспомогат'!H60</f>
        <v>423343.6200000001</v>
      </c>
      <c r="G63" s="39">
        <f>'[1]вспомогат'!I60</f>
        <v>27.163094592643695</v>
      </c>
      <c r="H63" s="35">
        <f>'[1]вспомогат'!J60</f>
        <v>-1135181.38</v>
      </c>
      <c r="I63" s="36">
        <f>'[1]вспомогат'!K60</f>
        <v>89.80147906347527</v>
      </c>
      <c r="J63" s="37">
        <f>'[1]вспомогат'!L60</f>
        <v>-618476.8600000003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3563439.8</v>
      </c>
      <c r="F64" s="38">
        <f>'[1]вспомогат'!H61</f>
        <v>239435.25</v>
      </c>
      <c r="G64" s="39">
        <f>'[1]вспомогат'!I61</f>
        <v>37.992328075909995</v>
      </c>
      <c r="H64" s="35">
        <f>'[1]вспомогат'!J61</f>
        <v>-390784.75</v>
      </c>
      <c r="I64" s="36">
        <f>'[1]вспомогат'!K61</f>
        <v>103.95826428921511</v>
      </c>
      <c r="J64" s="37">
        <f>'[1]вспомогат'!L61</f>
        <v>135679.7999999998</v>
      </c>
    </row>
    <row r="65" spans="1:10" ht="14.25" customHeight="1">
      <c r="A65" s="52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3370808.98</v>
      </c>
      <c r="F65" s="38">
        <f>'[1]вспомогат'!H62</f>
        <v>265615.1299999999</v>
      </c>
      <c r="G65" s="39">
        <f>'[1]вспомогат'!I62</f>
        <v>33.899716922856996</v>
      </c>
      <c r="H65" s="35">
        <f>'[1]вспомогат'!J62</f>
        <v>-517916.8700000001</v>
      </c>
      <c r="I65" s="36">
        <f>'[1]вспомогат'!K62</f>
        <v>101.04246541999598</v>
      </c>
      <c r="J65" s="37">
        <f>'[1]вспомогат'!L62</f>
        <v>34776.97999999998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2929484.06</v>
      </c>
      <c r="F66" s="38">
        <f>'[1]вспомогат'!H63</f>
        <v>538374.1200000001</v>
      </c>
      <c r="G66" s="39">
        <f>'[1]вспомогат'!I63</f>
        <v>116.71915812477238</v>
      </c>
      <c r="H66" s="35">
        <f>'[1]вспомогат'!J63</f>
        <v>77118.12000000011</v>
      </c>
      <c r="I66" s="36">
        <f>'[1]вспомогат'!K63</f>
        <v>100.13994920335409</v>
      </c>
      <c r="J66" s="37">
        <f>'[1]вспомогат'!L63</f>
        <v>4094.060000000056</v>
      </c>
    </row>
    <row r="67" spans="1:10" ht="14.25" customHeight="1">
      <c r="A67" s="52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6254628.77</v>
      </c>
      <c r="F67" s="38">
        <f>'[1]вспомогат'!H64</f>
        <v>594493.3999999994</v>
      </c>
      <c r="G67" s="39">
        <f>'[1]вспомогат'!I64</f>
        <v>47.56061345472287</v>
      </c>
      <c r="H67" s="35">
        <f>'[1]вспомогат'!J64</f>
        <v>-655476.6000000006</v>
      </c>
      <c r="I67" s="36">
        <f>'[1]вспомогат'!K64</f>
        <v>109.14591991651716</v>
      </c>
      <c r="J67" s="37">
        <f>'[1]вспомогат'!L64</f>
        <v>524108.76999999955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4090365.74</v>
      </c>
      <c r="F68" s="38">
        <f>'[1]вспомогат'!H65</f>
        <v>372383.1700000004</v>
      </c>
      <c r="G68" s="39">
        <f>'[1]вспомогат'!I65</f>
        <v>49.31378305722199</v>
      </c>
      <c r="H68" s="35">
        <f>'[1]вспомогат'!J65</f>
        <v>-382746.8299999996</v>
      </c>
      <c r="I68" s="36">
        <f>'[1]вспомогат'!K65</f>
        <v>100.53865070514551</v>
      </c>
      <c r="J68" s="37">
        <f>'[1]вспомогат'!L65</f>
        <v>21914.740000000224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14572851.96</v>
      </c>
      <c r="F69" s="38">
        <f>'[1]вспомогат'!H66</f>
        <v>1163265.5100000016</v>
      </c>
      <c r="G69" s="39">
        <f>'[1]вспомогат'!I66</f>
        <v>44.13440468575363</v>
      </c>
      <c r="H69" s="35">
        <f>'[1]вспомогат'!J66</f>
        <v>-1472468.4899999984</v>
      </c>
      <c r="I69" s="36">
        <f>'[1]вспомогат'!K66</f>
        <v>107.23093951239413</v>
      </c>
      <c r="J69" s="37">
        <f>'[1]вспомогат'!L66</f>
        <v>982695.9600000009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24307115.55</v>
      </c>
      <c r="F70" s="38">
        <f>'[1]вспомогат'!H67</f>
        <v>1611973.1900000013</v>
      </c>
      <c r="G70" s="39">
        <f>'[1]вспомогат'!I67</f>
        <v>32.99372678938684</v>
      </c>
      <c r="H70" s="35">
        <f>'[1]вспомогат'!J67</f>
        <v>-3273722.8099999987</v>
      </c>
      <c r="I70" s="36">
        <f>'[1]вспомогат'!K67</f>
        <v>94.36910108568793</v>
      </c>
      <c r="J70" s="37">
        <f>'[1]вспомогат'!L67</f>
        <v>-1450378.4499999993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31687190.52</v>
      </c>
      <c r="F71" s="38">
        <f>'[1]вспомогат'!H68</f>
        <v>2501689.960000001</v>
      </c>
      <c r="G71" s="39">
        <f>'[1]вспомогат'!I68</f>
        <v>29.282025771376198</v>
      </c>
      <c r="H71" s="35">
        <f>'[1]вспомогат'!J68</f>
        <v>-6041742.039999999</v>
      </c>
      <c r="I71" s="36">
        <f>'[1]вспомогат'!K68</f>
        <v>84.50401285641607</v>
      </c>
      <c r="J71" s="37">
        <f>'[1]вспомогат'!L68</f>
        <v>-5810662.48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6325998.19</v>
      </c>
      <c r="F72" s="38">
        <f>'[1]вспомогат'!H69</f>
        <v>443123.85000000056</v>
      </c>
      <c r="G72" s="39">
        <f>'[1]вспомогат'!I69</f>
        <v>41.69400169363949</v>
      </c>
      <c r="H72" s="35">
        <f>'[1]вспомогат'!J69</f>
        <v>-619676.1499999994</v>
      </c>
      <c r="I72" s="36">
        <f>'[1]вспомогат'!K69</f>
        <v>96.84285749277048</v>
      </c>
      <c r="J72" s="37">
        <f>'[1]вспомогат'!L69</f>
        <v>-206231.8099999996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3962132.75</v>
      </c>
      <c r="F73" s="38">
        <f>'[1]вспомогат'!H70</f>
        <v>318147.68999999994</v>
      </c>
      <c r="G73" s="39">
        <f>'[1]вспомогат'!I70</f>
        <v>55.352173913043465</v>
      </c>
      <c r="H73" s="35">
        <f>'[1]вспомогат'!J70</f>
        <v>-256622.31000000006</v>
      </c>
      <c r="I73" s="36">
        <f>'[1]вспомогат'!K70</f>
        <v>117.93360429571113</v>
      </c>
      <c r="J73" s="37">
        <f>'[1]вспомогат'!L70</f>
        <v>602502.75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2084085.07</v>
      </c>
      <c r="F74" s="38">
        <f>'[1]вспомогат'!H71</f>
        <v>196267.13000000012</v>
      </c>
      <c r="G74" s="39">
        <f>'[1]вспомогат'!I71</f>
        <v>75.40991750779013</v>
      </c>
      <c r="H74" s="35">
        <f>'[1]вспомогат'!J71</f>
        <v>-63999.86999999988</v>
      </c>
      <c r="I74" s="36">
        <f>'[1]вспомогат'!K71</f>
        <v>133.6036754896625</v>
      </c>
      <c r="J74" s="37">
        <f>'[1]вспомогат'!L71</f>
        <v>524184.07000000007</v>
      </c>
    </row>
    <row r="75" spans="1:10" ht="14.25" customHeight="1">
      <c r="A75" s="52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20192742.03</v>
      </c>
      <c r="F75" s="38">
        <f>'[1]вспомогат'!H72</f>
        <v>1531249.4800000004</v>
      </c>
      <c r="G75" s="39">
        <f>'[1]вспомогат'!I72</f>
        <v>44.63671256804096</v>
      </c>
      <c r="H75" s="35">
        <f>'[1]вспомогат'!J72</f>
        <v>-1899221.5199999996</v>
      </c>
      <c r="I75" s="36">
        <f>'[1]вспомогат'!K72</f>
        <v>119.43693769787376</v>
      </c>
      <c r="J75" s="37">
        <f>'[1]вспомогат'!L72</f>
        <v>3286128.030000001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9788037.08</v>
      </c>
      <c r="F76" s="38">
        <f>'[1]вспомогат'!H73</f>
        <v>593885.8399999999</v>
      </c>
      <c r="G76" s="39">
        <f>'[1]вспомогат'!I73</f>
        <v>28.12585376480561</v>
      </c>
      <c r="H76" s="35">
        <f>'[1]вспомогат'!J73</f>
        <v>-1517644.1600000001</v>
      </c>
      <c r="I76" s="36">
        <f>'[1]вспомогат'!K73</f>
        <v>91.73443861604109</v>
      </c>
      <c r="J76" s="37">
        <f>'[1]вспомогат'!L73</f>
        <v>-881932.9199999999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3512437.43</v>
      </c>
      <c r="F77" s="38">
        <f>'[1]вспомогат'!H74</f>
        <v>280019.76000000024</v>
      </c>
      <c r="G77" s="39">
        <f>'[1]вспомогат'!I74</f>
        <v>50.62916033846826</v>
      </c>
      <c r="H77" s="35">
        <f>'[1]вспомогат'!J74</f>
        <v>-273060.23999999976</v>
      </c>
      <c r="I77" s="36">
        <f>'[1]вспомогат'!K74</f>
        <v>100.37227504064971</v>
      </c>
      <c r="J77" s="37">
        <f>'[1]вспомогат'!L74</f>
        <v>13027.430000000168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2572041.17</v>
      </c>
      <c r="F78" s="38">
        <f>'[1]вспомогат'!H75</f>
        <v>52086.95999999996</v>
      </c>
      <c r="G78" s="39">
        <f>'[1]вспомогат'!I75</f>
        <v>10.199190518056687</v>
      </c>
      <c r="H78" s="35">
        <f>'[1]вспомогат'!J75</f>
        <v>-458610.04000000004</v>
      </c>
      <c r="I78" s="36">
        <f>'[1]вспомогат'!K75</f>
        <v>79.38423174145599</v>
      </c>
      <c r="J78" s="37">
        <f>'[1]вспомогат'!L75</f>
        <v>-667948.8300000001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4186519.74</v>
      </c>
      <c r="F79" s="38">
        <f>'[1]вспомогат'!H76</f>
        <v>429026.9700000002</v>
      </c>
      <c r="G79" s="39">
        <f>'[1]вспомогат'!I76</f>
        <v>74.22355108819768</v>
      </c>
      <c r="H79" s="35">
        <f>'[1]вспомогат'!J76</f>
        <v>-148993.0299999998</v>
      </c>
      <c r="I79" s="36">
        <f>'[1]вспомогат'!K76</f>
        <v>196.96792399656925</v>
      </c>
      <c r="J79" s="37">
        <f>'[1]вспомогат'!L76</f>
        <v>2061036.7400000002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4724067.64</v>
      </c>
      <c r="F80" s="38">
        <f>'[1]вспомогат'!H77</f>
        <v>451068.2299999995</v>
      </c>
      <c r="G80" s="39">
        <f>'[1]вспомогат'!I77</f>
        <v>46.62203927648574</v>
      </c>
      <c r="H80" s="35">
        <f>'[1]вспомогат'!J77</f>
        <v>-516431.7700000005</v>
      </c>
      <c r="I80" s="36">
        <f>'[1]вспомогат'!K77</f>
        <v>90.46490982650481</v>
      </c>
      <c r="J80" s="37">
        <f>'[1]вспомогат'!L77</f>
        <v>-497921.36000000034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4935563.62</v>
      </c>
      <c r="F81" s="38">
        <f>'[1]вспомогат'!H78</f>
        <v>124355.45000000019</v>
      </c>
      <c r="G81" s="39">
        <f>'[1]вспомогат'!I78</f>
        <v>11.007585916926702</v>
      </c>
      <c r="H81" s="35">
        <f>'[1]вспомогат'!J78</f>
        <v>-1005369.5499999998</v>
      </c>
      <c r="I81" s="36">
        <f>'[1]вспомогат'!K78</f>
        <v>108.81414329726304</v>
      </c>
      <c r="J81" s="37">
        <f>'[1]вспомогат'!L78</f>
        <v>399789.6200000001</v>
      </c>
    </row>
    <row r="82" spans="1:10" ht="15" customHeight="1">
      <c r="A82" s="50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483706077.81</v>
      </c>
      <c r="F82" s="41">
        <f>SUM(F39:F81)</f>
        <v>35250687.63</v>
      </c>
      <c r="G82" s="42">
        <f>F82/D82*100</f>
        <v>37.4069538796855</v>
      </c>
      <c r="H82" s="41">
        <f>SUM(H39:H81)</f>
        <v>-58984966.37</v>
      </c>
      <c r="I82" s="43">
        <f>E82/C82*100</f>
        <v>95.86939348630578</v>
      </c>
      <c r="J82" s="41">
        <f>SUM(J39:J81)</f>
        <v>-20840848.18999998</v>
      </c>
    </row>
    <row r="83" spans="1:10" ht="15.75" customHeight="1">
      <c r="A83" s="53" t="s">
        <v>85</v>
      </c>
      <c r="B83" s="54">
        <f>'[1]вспомогат'!B79</f>
        <v>11986229456</v>
      </c>
      <c r="C83" s="54">
        <f>'[1]вспомогат'!C79</f>
        <v>5553036753</v>
      </c>
      <c r="D83" s="54">
        <f>'[1]вспомогат'!D79</f>
        <v>930147378</v>
      </c>
      <c r="E83" s="54">
        <f>'[1]вспомогат'!G79</f>
        <v>5341212056.170001</v>
      </c>
      <c r="F83" s="54">
        <f>'[1]вспомогат'!H79</f>
        <v>421790917.2700001</v>
      </c>
      <c r="G83" s="55">
        <f>'[1]вспомогат'!I79</f>
        <v>45.34667594042286</v>
      </c>
      <c r="H83" s="54">
        <f>'[1]вспомогат'!J79</f>
        <v>-508356460.7299999</v>
      </c>
      <c r="I83" s="55">
        <f>'[1]вспомогат'!K79</f>
        <v>96.18542598848168</v>
      </c>
      <c r="J83" s="54">
        <f>'[1]вспомогат'!L79</f>
        <v>-211824696.82999998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14.06.2019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2019-06-18T07:41:43Z</dcterms:created>
  <dcterms:modified xsi:type="dcterms:W3CDTF">2019-06-18T07:42:12Z</dcterms:modified>
  <cp:category/>
  <cp:version/>
  <cp:contentType/>
  <cp:contentStatus/>
</cp:coreProperties>
</file>