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<sst xmlns="http://schemas.openxmlformats.org/spreadsheetml/2006/main" count="91" uniqueCount="86">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</sst>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13.06.2019</v>
          </cell>
        </row>
        <row r="6">
          <cell r="G6" t="str">
            <v>Фактично надійшло на 13.06.2019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1046273250</v>
          </cell>
          <cell r="D10">
            <v>163043610</v>
          </cell>
          <cell r="G10">
            <v>956673262.09</v>
          </cell>
          <cell r="H10">
            <v>66377784.129999995</v>
          </cell>
          <cell r="I10">
            <v>40.711674704700165</v>
          </cell>
          <cell r="J10">
            <v>-96665825.87</v>
          </cell>
          <cell r="K10">
            <v>91.43627270313945</v>
          </cell>
          <cell r="L10">
            <v>-89599987.90999997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2503749431.91</v>
          </cell>
          <cell r="H11">
            <v>173635747.17000008</v>
          </cell>
          <cell r="I11">
            <v>40.0659353146813</v>
          </cell>
          <cell r="J11">
            <v>-259739252.82999992</v>
          </cell>
          <cell r="K11">
            <v>94.87313358632841</v>
          </cell>
          <cell r="L11">
            <v>-135300568.09000015</v>
          </cell>
        </row>
        <row r="12">
          <cell r="B12">
            <v>449719800</v>
          </cell>
          <cell r="C12">
            <v>206764033</v>
          </cell>
          <cell r="D12">
            <v>39285637</v>
          </cell>
          <cell r="G12">
            <v>195233484.1</v>
          </cell>
          <cell r="H12">
            <v>10242830.50999999</v>
          </cell>
          <cell r="I12">
            <v>26.0727107721328</v>
          </cell>
          <cell r="J12">
            <v>-29042806.49000001</v>
          </cell>
          <cell r="K12">
            <v>94.42332946755782</v>
          </cell>
          <cell r="L12">
            <v>-11530548.900000006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322112641.83</v>
          </cell>
          <cell r="H13">
            <v>23177589.70999998</v>
          </cell>
          <cell r="I13">
            <v>41.20670638661916</v>
          </cell>
          <cell r="J13">
            <v>-33069540.29000002</v>
          </cell>
          <cell r="K13">
            <v>98.11068287642921</v>
          </cell>
          <cell r="L13">
            <v>-6202922.170000017</v>
          </cell>
        </row>
        <row r="14">
          <cell r="B14">
            <v>600087000</v>
          </cell>
          <cell r="C14">
            <v>289552500</v>
          </cell>
          <cell r="D14">
            <v>49353000</v>
          </cell>
          <cell r="G14">
            <v>272732310.56</v>
          </cell>
          <cell r="H14">
            <v>19550644.99000001</v>
          </cell>
          <cell r="I14">
            <v>39.613893765323304</v>
          </cell>
          <cell r="J14">
            <v>-29802355.00999999</v>
          </cell>
          <cell r="K14">
            <v>94.19097074278412</v>
          </cell>
          <cell r="L14">
            <v>-16820189.439999998</v>
          </cell>
        </row>
        <row r="15">
          <cell r="B15">
            <v>87082700</v>
          </cell>
          <cell r="C15">
            <v>43698950</v>
          </cell>
          <cell r="D15">
            <v>5987500</v>
          </cell>
          <cell r="G15">
            <v>43246351.84</v>
          </cell>
          <cell r="H15">
            <v>3065901.5600000024</v>
          </cell>
          <cell r="I15">
            <v>51.20503649269315</v>
          </cell>
          <cell r="J15">
            <v>-2921598.4399999976</v>
          </cell>
          <cell r="K15">
            <v>98.96428138433532</v>
          </cell>
          <cell r="L15">
            <v>-452598.1599999964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12643914.05</v>
          </cell>
          <cell r="H16">
            <v>675157.3500000015</v>
          </cell>
          <cell r="I16">
            <v>30.73857133101147</v>
          </cell>
          <cell r="J16">
            <v>-1521292.6499999985</v>
          </cell>
          <cell r="K16">
            <v>96.12099323674289</v>
          </cell>
          <cell r="L16">
            <v>-510250.94999999925</v>
          </cell>
        </row>
        <row r="17">
          <cell r="B17">
            <v>291085897</v>
          </cell>
          <cell r="C17">
            <v>131611688</v>
          </cell>
          <cell r="D17">
            <v>24156341</v>
          </cell>
          <cell r="G17">
            <v>145293296.51</v>
          </cell>
          <cell r="H17">
            <v>12152108.909999996</v>
          </cell>
          <cell r="I17">
            <v>50.30608282106962</v>
          </cell>
          <cell r="J17">
            <v>-12004232.090000004</v>
          </cell>
          <cell r="K17">
            <v>110.39543578378843</v>
          </cell>
          <cell r="L17">
            <v>13681608.50999999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44904.94</v>
          </cell>
          <cell r="H18">
            <v>4946.300000000003</v>
          </cell>
          <cell r="I18">
            <v>43.77256637168144</v>
          </cell>
          <cell r="J18">
            <v>-6353.699999999997</v>
          </cell>
          <cell r="K18">
            <v>75.34385906040268</v>
          </cell>
          <cell r="L18">
            <v>-14695.059999999998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1650065.14</v>
          </cell>
          <cell r="H19">
            <v>72613.60999999987</v>
          </cell>
          <cell r="I19">
            <v>21.47448534478421</v>
          </cell>
          <cell r="J19">
            <v>-265525.39000000013</v>
          </cell>
          <cell r="K19">
            <v>103.76789233720089</v>
          </cell>
          <cell r="L19">
            <v>59915.1399999999</v>
          </cell>
        </row>
        <row r="20">
          <cell r="B20">
            <v>127057348</v>
          </cell>
          <cell r="C20">
            <v>52277243</v>
          </cell>
          <cell r="D20">
            <v>10545078</v>
          </cell>
          <cell r="G20">
            <v>54752828.85</v>
          </cell>
          <cell r="H20">
            <v>3933042.8599999994</v>
          </cell>
          <cell r="I20">
            <v>37.29742786160519</v>
          </cell>
          <cell r="J20">
            <v>-6612035.140000001</v>
          </cell>
          <cell r="K20">
            <v>104.73549427616142</v>
          </cell>
          <cell r="L20">
            <v>2475585.8500000015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14208773.17</v>
          </cell>
          <cell r="H21">
            <v>619375.0399999991</v>
          </cell>
          <cell r="I21">
            <v>24.255307383990584</v>
          </cell>
          <cell r="J21">
            <v>-1934189.960000001</v>
          </cell>
          <cell r="K21">
            <v>111.39217090806177</v>
          </cell>
          <cell r="L21">
            <v>1453143.17</v>
          </cell>
        </row>
        <row r="22">
          <cell r="B22">
            <v>59955133</v>
          </cell>
          <cell r="C22">
            <v>29716884</v>
          </cell>
          <cell r="D22">
            <v>6145490</v>
          </cell>
          <cell r="G22">
            <v>26916355.72</v>
          </cell>
          <cell r="H22">
            <v>1452526.379999999</v>
          </cell>
          <cell r="I22">
            <v>23.63564793043352</v>
          </cell>
          <cell r="J22">
            <v>-4692963.620000001</v>
          </cell>
          <cell r="K22">
            <v>90.57596927053321</v>
          </cell>
          <cell r="L22">
            <v>-2800528.280000001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1308968.06</v>
          </cell>
          <cell r="H23">
            <v>60891.65000000014</v>
          </cell>
          <cell r="I23">
            <v>29.387861969112038</v>
          </cell>
          <cell r="J23">
            <v>-146308.34999999986</v>
          </cell>
          <cell r="K23">
            <v>110.22796102769661</v>
          </cell>
          <cell r="L23">
            <v>121458.06000000006</v>
          </cell>
        </row>
        <row r="24">
          <cell r="B24">
            <v>40079828</v>
          </cell>
          <cell r="C24">
            <v>15196782</v>
          </cell>
          <cell r="D24">
            <v>2783520</v>
          </cell>
          <cell r="G24">
            <v>16064954.22</v>
          </cell>
          <cell r="H24">
            <v>1024052.6500000004</v>
          </cell>
          <cell r="I24">
            <v>36.789843435649836</v>
          </cell>
          <cell r="J24">
            <v>-1759467.3499999996</v>
          </cell>
          <cell r="K24">
            <v>105.7128688165692</v>
          </cell>
          <cell r="L24">
            <v>868172.2200000007</v>
          </cell>
        </row>
        <row r="25">
          <cell r="B25">
            <v>115525871</v>
          </cell>
          <cell r="C25">
            <v>46401140</v>
          </cell>
          <cell r="D25">
            <v>8263980</v>
          </cell>
          <cell r="G25">
            <v>48981381.37</v>
          </cell>
          <cell r="H25">
            <v>4106550.2299999967</v>
          </cell>
          <cell r="I25">
            <v>49.69216079903384</v>
          </cell>
          <cell r="J25">
            <v>-4157429.7700000033</v>
          </cell>
          <cell r="K25">
            <v>105.56072840020741</v>
          </cell>
          <cell r="L25">
            <v>2580241.3699999973</v>
          </cell>
        </row>
        <row r="26">
          <cell r="B26">
            <v>7275105</v>
          </cell>
          <cell r="C26">
            <v>3057738</v>
          </cell>
          <cell r="D26">
            <v>592799</v>
          </cell>
          <cell r="G26">
            <v>2976487.03</v>
          </cell>
          <cell r="H26">
            <v>231662.75</v>
          </cell>
          <cell r="I26">
            <v>39.079477192100526</v>
          </cell>
          <cell r="J26">
            <v>-361136.25</v>
          </cell>
          <cell r="K26">
            <v>97.34277528028889</v>
          </cell>
          <cell r="L26">
            <v>-81250.9700000002</v>
          </cell>
        </row>
        <row r="27">
          <cell r="B27">
            <v>67274188</v>
          </cell>
          <cell r="C27">
            <v>26045281</v>
          </cell>
          <cell r="D27">
            <v>5170651</v>
          </cell>
          <cell r="G27">
            <v>23515333.44</v>
          </cell>
          <cell r="H27">
            <v>1435280.5400000028</v>
          </cell>
          <cell r="I27">
            <v>27.758217292174674</v>
          </cell>
          <cell r="J27">
            <v>-3735370.459999997</v>
          </cell>
          <cell r="K27">
            <v>90.28634953103405</v>
          </cell>
          <cell r="L27">
            <v>-2529947.5599999987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89186.81</v>
          </cell>
          <cell r="H28">
            <v>4690.279999999999</v>
          </cell>
          <cell r="I28">
            <v>110.35952941176468</v>
          </cell>
          <cell r="J28">
            <v>440.27999999999884</v>
          </cell>
          <cell r="K28">
            <v>96.99489940184883</v>
          </cell>
          <cell r="L28">
            <v>-2763.1900000000023</v>
          </cell>
        </row>
        <row r="29">
          <cell r="B29">
            <v>195352752</v>
          </cell>
          <cell r="C29">
            <v>92411513</v>
          </cell>
          <cell r="D29">
            <v>11904860</v>
          </cell>
          <cell r="G29">
            <v>91916174.96</v>
          </cell>
          <cell r="H29">
            <v>6304551.029999986</v>
          </cell>
          <cell r="I29">
            <v>52.957792279791505</v>
          </cell>
          <cell r="J29">
            <v>-5600308.970000014</v>
          </cell>
          <cell r="K29">
            <v>99.46398665716035</v>
          </cell>
          <cell r="L29">
            <v>-495338.04000000656</v>
          </cell>
        </row>
        <row r="30">
          <cell r="B30">
            <v>25793163</v>
          </cell>
          <cell r="C30">
            <v>9602651</v>
          </cell>
          <cell r="D30">
            <v>2194661</v>
          </cell>
          <cell r="G30">
            <v>8712604.92</v>
          </cell>
          <cell r="H30">
            <v>413901.83999999985</v>
          </cell>
          <cell r="I30">
            <v>18.85948854971223</v>
          </cell>
          <cell r="J30">
            <v>-1780759.1600000001</v>
          </cell>
          <cell r="K30">
            <v>90.73124619441028</v>
          </cell>
          <cell r="L30">
            <v>-890046.0800000001</v>
          </cell>
        </row>
        <row r="31">
          <cell r="B31">
            <v>40274109</v>
          </cell>
          <cell r="C31">
            <v>14063532</v>
          </cell>
          <cell r="D31">
            <v>2502536</v>
          </cell>
          <cell r="G31">
            <v>13234464.02</v>
          </cell>
          <cell r="H31">
            <v>947413.3899999987</v>
          </cell>
          <cell r="I31">
            <v>37.85813231058409</v>
          </cell>
          <cell r="J31">
            <v>-1555122.6100000013</v>
          </cell>
          <cell r="K31">
            <v>94.10483810183672</v>
          </cell>
          <cell r="L31">
            <v>-829067.9800000004</v>
          </cell>
        </row>
        <row r="32">
          <cell r="B32">
            <v>40546665</v>
          </cell>
          <cell r="C32">
            <v>15156184</v>
          </cell>
          <cell r="D32">
            <v>3151058</v>
          </cell>
          <cell r="G32">
            <v>17260268.06</v>
          </cell>
          <cell r="H32">
            <v>925830.2499999981</v>
          </cell>
          <cell r="I32">
            <v>29.381568032070437</v>
          </cell>
          <cell r="J32">
            <v>-2225227.750000002</v>
          </cell>
          <cell r="K32">
            <v>113.88267693239933</v>
          </cell>
          <cell r="L32">
            <v>2104084.0599999987</v>
          </cell>
        </row>
        <row r="33">
          <cell r="B33">
            <v>76054596</v>
          </cell>
          <cell r="C33">
            <v>27924766</v>
          </cell>
          <cell r="D33">
            <v>5484769</v>
          </cell>
          <cell r="G33">
            <v>27277616.68</v>
          </cell>
          <cell r="H33">
            <v>1505108.6400000006</v>
          </cell>
          <cell r="I33">
            <v>27.441604924473584</v>
          </cell>
          <cell r="J33">
            <v>-3979660.3599999994</v>
          </cell>
          <cell r="K33">
            <v>97.68252554023192</v>
          </cell>
          <cell r="L33">
            <v>-647149.3200000003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122550.59</v>
          </cell>
          <cell r="H34">
            <v>17487.800000000003</v>
          </cell>
          <cell r="I34">
            <v>65.49737827715357</v>
          </cell>
          <cell r="J34">
            <v>-9212.199999999997</v>
          </cell>
          <cell r="K34">
            <v>66.20777417612102</v>
          </cell>
          <cell r="L34">
            <v>-62549.41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2289540.86</v>
          </cell>
          <cell r="H35">
            <v>103713.43999999994</v>
          </cell>
          <cell r="I35">
            <v>26.83400776196635</v>
          </cell>
          <cell r="J35">
            <v>-282786.56000000006</v>
          </cell>
          <cell r="K35">
            <v>97.59243025324133</v>
          </cell>
          <cell r="L35">
            <v>-56482.14000000013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5836159.05</v>
          </cell>
          <cell r="H36">
            <v>140897.75999999978</v>
          </cell>
          <cell r="I36">
            <v>12.72536261989485</v>
          </cell>
          <cell r="J36">
            <v>-966322.2400000002</v>
          </cell>
          <cell r="K36">
            <v>100.62325840817516</v>
          </cell>
          <cell r="L36">
            <v>36149.049999999814</v>
          </cell>
        </row>
        <row r="37">
          <cell r="B37">
            <v>47836800</v>
          </cell>
          <cell r="C37">
            <v>21113430</v>
          </cell>
          <cell r="D37">
            <v>2929294</v>
          </cell>
          <cell r="G37">
            <v>19064332.56</v>
          </cell>
          <cell r="H37">
            <v>1004276.1399999969</v>
          </cell>
          <cell r="I37">
            <v>34.28389707554096</v>
          </cell>
          <cell r="J37">
            <v>-1925017.8600000031</v>
          </cell>
          <cell r="K37">
            <v>90.29481500637272</v>
          </cell>
          <cell r="L37">
            <v>-2049097.4400000013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8738996.38</v>
          </cell>
          <cell r="H38">
            <v>808926.2400000012</v>
          </cell>
          <cell r="I38">
            <v>50.98620599675153</v>
          </cell>
          <cell r="J38">
            <v>-777632.7599999988</v>
          </cell>
          <cell r="K38">
            <v>95.74159924362024</v>
          </cell>
          <cell r="L38">
            <v>-388693.6199999992</v>
          </cell>
        </row>
        <row r="39">
          <cell r="B39">
            <v>22000000</v>
          </cell>
          <cell r="C39">
            <v>8608385</v>
          </cell>
          <cell r="D39">
            <v>1931850</v>
          </cell>
          <cell r="G39">
            <v>7215271.04</v>
          </cell>
          <cell r="H39">
            <v>459817.9400000004</v>
          </cell>
          <cell r="I39">
            <v>23.80194839143828</v>
          </cell>
          <cell r="J39">
            <v>-1472032.0599999996</v>
          </cell>
          <cell r="K39">
            <v>83.81677910548842</v>
          </cell>
          <cell r="L39">
            <v>-1393113.96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5999312.03</v>
          </cell>
          <cell r="H40">
            <v>395068.73000000045</v>
          </cell>
          <cell r="I40">
            <v>42.9021490780358</v>
          </cell>
          <cell r="J40">
            <v>-525791.2699999996</v>
          </cell>
          <cell r="K40">
            <v>86.22042523041459</v>
          </cell>
          <cell r="L40">
            <v>-958797.9699999997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7984343.14</v>
          </cell>
          <cell r="H41">
            <v>507690.1799999997</v>
          </cell>
          <cell r="I41">
            <v>36.153728598957144</v>
          </cell>
          <cell r="J41">
            <v>-896563.8200000003</v>
          </cell>
          <cell r="K41">
            <v>100.53676239955726</v>
          </cell>
          <cell r="L41">
            <v>42628.139999999665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14997709.3</v>
          </cell>
          <cell r="H42">
            <v>1214712.210000001</v>
          </cell>
          <cell r="I42">
            <v>40.435051414613426</v>
          </cell>
          <cell r="J42">
            <v>-1789394.789999999</v>
          </cell>
          <cell r="K42">
            <v>90.18022082977393</v>
          </cell>
          <cell r="L42">
            <v>-1633109.6999999993</v>
          </cell>
        </row>
        <row r="43">
          <cell r="B43">
            <v>58254662</v>
          </cell>
          <cell r="C43">
            <v>25776252</v>
          </cell>
          <cell r="D43">
            <v>4055871</v>
          </cell>
          <cell r="G43">
            <v>24697184.16</v>
          </cell>
          <cell r="H43">
            <v>1797028</v>
          </cell>
          <cell r="I43">
            <v>44.30683323014958</v>
          </cell>
          <cell r="J43">
            <v>-2258843</v>
          </cell>
          <cell r="K43">
            <v>95.81371318064396</v>
          </cell>
          <cell r="L43">
            <v>-1079067.8399999999</v>
          </cell>
        </row>
        <row r="44">
          <cell r="B44">
            <v>27882674</v>
          </cell>
          <cell r="C44">
            <v>13160674</v>
          </cell>
          <cell r="D44">
            <v>2867100</v>
          </cell>
          <cell r="G44">
            <v>11505090.2</v>
          </cell>
          <cell r="H44">
            <v>956401.9699999988</v>
          </cell>
          <cell r="I44">
            <v>33.35781695790167</v>
          </cell>
          <cell r="J44">
            <v>-1910698.0300000012</v>
          </cell>
          <cell r="K44">
            <v>87.42022027139339</v>
          </cell>
          <cell r="L44">
            <v>-1655583.8000000007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11758669.02</v>
          </cell>
          <cell r="H45">
            <v>669470.6099999994</v>
          </cell>
          <cell r="I45">
            <v>33.56247104827791</v>
          </cell>
          <cell r="J45">
            <v>-1325229.3900000006</v>
          </cell>
          <cell r="K45">
            <v>91.17870280357396</v>
          </cell>
          <cell r="L45">
            <v>-1137619.9800000004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4731959.6</v>
          </cell>
          <cell r="H46">
            <v>360740.1099999994</v>
          </cell>
          <cell r="I46">
            <v>33.77725873761812</v>
          </cell>
          <cell r="J46">
            <v>-707256.8900000006</v>
          </cell>
          <cell r="K46">
            <v>91.71402810210037</v>
          </cell>
          <cell r="L46">
            <v>-427512.4000000004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3921128.16</v>
          </cell>
          <cell r="H47">
            <v>416570.98</v>
          </cell>
          <cell r="I47">
            <v>52.01948306564203</v>
          </cell>
          <cell r="J47">
            <v>-384227.02</v>
          </cell>
          <cell r="K47">
            <v>121.05804421546085</v>
          </cell>
          <cell r="L47">
            <v>682080.1600000001</v>
          </cell>
        </row>
        <row r="48">
          <cell r="B48">
            <v>14945723</v>
          </cell>
          <cell r="C48">
            <v>8771093</v>
          </cell>
          <cell r="D48">
            <v>3830768</v>
          </cell>
          <cell r="G48">
            <v>5175694.69</v>
          </cell>
          <cell r="H48">
            <v>147970.97000000067</v>
          </cell>
          <cell r="I48">
            <v>3.862697245043309</v>
          </cell>
          <cell r="J48">
            <v>-3682797.0299999993</v>
          </cell>
          <cell r="K48">
            <v>59.008548763534954</v>
          </cell>
          <cell r="L48">
            <v>-3595398.3099999996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9303998.82</v>
          </cell>
          <cell r="H49">
            <v>687885.0500000007</v>
          </cell>
          <cell r="I49">
            <v>33.214153621816884</v>
          </cell>
          <cell r="J49">
            <v>-1383174.9499999993</v>
          </cell>
          <cell r="K49">
            <v>86.86519330682314</v>
          </cell>
          <cell r="L49">
            <v>-1406849.1799999997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3990231.09</v>
          </cell>
          <cell r="H50">
            <v>162273.06999999983</v>
          </cell>
          <cell r="I50">
            <v>18.198168666591886</v>
          </cell>
          <cell r="J50">
            <v>-729426.9300000002</v>
          </cell>
          <cell r="K50">
            <v>94.62699416619238</v>
          </cell>
          <cell r="L50">
            <v>-226568.91000000015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3756564.56</v>
          </cell>
          <cell r="H51">
            <v>217740.79000000004</v>
          </cell>
          <cell r="I51">
            <v>31.97133690624771</v>
          </cell>
          <cell r="J51">
            <v>-463309.20999999996</v>
          </cell>
          <cell r="K51">
            <v>109.88592302589011</v>
          </cell>
          <cell r="L51">
            <v>337960.56000000006</v>
          </cell>
        </row>
        <row r="52">
          <cell r="B52">
            <v>56898882</v>
          </cell>
          <cell r="C52">
            <v>25029447</v>
          </cell>
          <cell r="D52">
            <v>3662266</v>
          </cell>
          <cell r="G52">
            <v>25992423.72</v>
          </cell>
          <cell r="H52">
            <v>1632701.9499999993</v>
          </cell>
          <cell r="I52">
            <v>44.58174119520535</v>
          </cell>
          <cell r="J52">
            <v>-2029564.0500000007</v>
          </cell>
          <cell r="K52">
            <v>103.84737513377742</v>
          </cell>
          <cell r="L52">
            <v>962976.7199999988</v>
          </cell>
        </row>
        <row r="53">
          <cell r="B53">
            <v>79076681</v>
          </cell>
          <cell r="C53">
            <v>36388871</v>
          </cell>
          <cell r="D53">
            <v>6218050</v>
          </cell>
          <cell r="G53">
            <v>33743296.26</v>
          </cell>
          <cell r="H53">
            <v>1929814.4399999976</v>
          </cell>
          <cell r="I53">
            <v>31.0356854640924</v>
          </cell>
          <cell r="J53">
            <v>-4288235.560000002</v>
          </cell>
          <cell r="K53">
            <v>92.72971469766127</v>
          </cell>
          <cell r="L53">
            <v>-2645574.740000002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13050229.79</v>
          </cell>
          <cell r="H54">
            <v>780155.3999999985</v>
          </cell>
          <cell r="I54">
            <v>31.39711043142299</v>
          </cell>
          <cell r="J54">
            <v>-1704644.6000000015</v>
          </cell>
          <cell r="K54">
            <v>86.3138978802209</v>
          </cell>
          <cell r="L54">
            <v>-2069270.210000001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26994589.26</v>
          </cell>
          <cell r="H55">
            <v>1671878.0200000033</v>
          </cell>
          <cell r="I55">
            <v>44.88745153842032</v>
          </cell>
          <cell r="J55">
            <v>-2052721.9799999967</v>
          </cell>
          <cell r="K55">
            <v>106.37255692072473</v>
          </cell>
          <cell r="L55">
            <v>1617189.2600000016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32722305.8</v>
          </cell>
          <cell r="H56">
            <v>2009990.5600000024</v>
          </cell>
          <cell r="I56">
            <v>30.256133067399276</v>
          </cell>
          <cell r="J56">
            <v>-4633259.439999998</v>
          </cell>
          <cell r="K56">
            <v>90.12720977888439</v>
          </cell>
          <cell r="L56">
            <v>-3584494.1999999993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5609185.92</v>
          </cell>
          <cell r="H57">
            <v>420304.83999999985</v>
          </cell>
          <cell r="I57">
            <v>40.453991934319546</v>
          </cell>
          <cell r="J57">
            <v>-618665.1600000001</v>
          </cell>
          <cell r="K57">
            <v>94.67266471003934</v>
          </cell>
          <cell r="L57">
            <v>-315635.0800000001</v>
          </cell>
        </row>
        <row r="58">
          <cell r="B58">
            <v>62741500</v>
          </cell>
          <cell r="C58">
            <v>30417726</v>
          </cell>
          <cell r="D58">
            <v>5267942</v>
          </cell>
          <cell r="G58">
            <v>26547941.57</v>
          </cell>
          <cell r="H58">
            <v>1321889.6400000006</v>
          </cell>
          <cell r="I58">
            <v>25.093094039380098</v>
          </cell>
          <cell r="J58">
            <v>-3946052.3599999994</v>
          </cell>
          <cell r="K58">
            <v>87.2778641309347</v>
          </cell>
          <cell r="L58">
            <v>-3869784.4299999997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9103849.19</v>
          </cell>
          <cell r="H59">
            <v>646476.0599999987</v>
          </cell>
          <cell r="I59">
            <v>47.24897440713669</v>
          </cell>
          <cell r="J59">
            <v>-721756.9400000013</v>
          </cell>
          <cell r="K59">
            <v>142.15664113145067</v>
          </cell>
          <cell r="L59">
            <v>2699752.1899999995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5368921.26</v>
          </cell>
          <cell r="H60">
            <v>346363.7400000002</v>
          </cell>
          <cell r="I60">
            <v>22.223816749811533</v>
          </cell>
          <cell r="J60">
            <v>-1212161.2599999998</v>
          </cell>
          <cell r="K60">
            <v>88.53210106625939</v>
          </cell>
          <cell r="L60">
            <v>-695456.7400000002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3538428.95</v>
          </cell>
          <cell r="H61">
            <v>214424.40000000037</v>
          </cell>
          <cell r="I61">
            <v>34.02373774237574</v>
          </cell>
          <cell r="J61">
            <v>-415795.5999999996</v>
          </cell>
          <cell r="K61">
            <v>103.2286084790067</v>
          </cell>
          <cell r="L61">
            <v>110668.95000000019</v>
          </cell>
        </row>
        <row r="62">
          <cell r="B62">
            <v>13820248</v>
          </cell>
          <cell r="C62">
            <v>3336032</v>
          </cell>
          <cell r="D62">
            <v>783532</v>
          </cell>
          <cell r="G62">
            <v>3333013.21</v>
          </cell>
          <cell r="H62">
            <v>227819.35999999987</v>
          </cell>
          <cell r="I62">
            <v>29.075948397768038</v>
          </cell>
          <cell r="J62">
            <v>-555712.6400000001</v>
          </cell>
          <cell r="K62">
            <v>99.90950956105937</v>
          </cell>
          <cell r="L62">
            <v>-3018.7900000000373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2925302.39</v>
          </cell>
          <cell r="H63">
            <v>534192.4500000002</v>
          </cell>
          <cell r="I63">
            <v>115.81257479577505</v>
          </cell>
          <cell r="J63">
            <v>72936.45000000019</v>
          </cell>
          <cell r="K63">
            <v>99.99700518563337</v>
          </cell>
          <cell r="L63">
            <v>-87.60999999986961</v>
          </cell>
        </row>
        <row r="64">
          <cell r="B64">
            <v>13709300</v>
          </cell>
          <cell r="C64">
            <v>5730520</v>
          </cell>
          <cell r="D64">
            <v>1249970</v>
          </cell>
          <cell r="G64">
            <v>6152328.62</v>
          </cell>
          <cell r="H64">
            <v>492193.25</v>
          </cell>
          <cell r="I64">
            <v>39.37640503372081</v>
          </cell>
          <cell r="J64">
            <v>-757776.75</v>
          </cell>
          <cell r="K64">
            <v>107.36073899052792</v>
          </cell>
          <cell r="L64">
            <v>421808.6200000001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3896204.64</v>
          </cell>
          <cell r="H65">
            <v>178222.0700000003</v>
          </cell>
          <cell r="I65">
            <v>23.601508349555743</v>
          </cell>
          <cell r="J65">
            <v>-576907.9299999997</v>
          </cell>
          <cell r="K65">
            <v>95.76629139689774</v>
          </cell>
          <cell r="L65">
            <v>-172246.35999999987</v>
          </cell>
        </row>
        <row r="66">
          <cell r="B66">
            <v>31701929</v>
          </cell>
          <cell r="C66">
            <v>13590156</v>
          </cell>
          <cell r="D66">
            <v>2635734</v>
          </cell>
          <cell r="G66">
            <v>13995509.81</v>
          </cell>
          <cell r="H66">
            <v>585923.3600000013</v>
          </cell>
          <cell r="I66">
            <v>22.229988306862577</v>
          </cell>
          <cell r="J66">
            <v>-2049810.6399999987</v>
          </cell>
          <cell r="K66">
            <v>102.98270167023837</v>
          </cell>
          <cell r="L66">
            <v>405353.8100000005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23895527.16</v>
          </cell>
          <cell r="H67">
            <v>1200384.8000000007</v>
          </cell>
          <cell r="I67">
            <v>24.569371487706167</v>
          </cell>
          <cell r="J67">
            <v>-3685311.1999999993</v>
          </cell>
          <cell r="K67">
            <v>92.77116461717898</v>
          </cell>
          <cell r="L67">
            <v>-1861966.8399999999</v>
          </cell>
        </row>
        <row r="68">
          <cell r="B68">
            <v>94926444</v>
          </cell>
          <cell r="C68">
            <v>37497853</v>
          </cell>
          <cell r="D68">
            <v>8543432</v>
          </cell>
          <cell r="G68">
            <v>31434156.77</v>
          </cell>
          <cell r="H68">
            <v>2248656.210000001</v>
          </cell>
          <cell r="I68">
            <v>26.320291540917058</v>
          </cell>
          <cell r="J68">
            <v>-6294775.789999999</v>
          </cell>
          <cell r="K68">
            <v>83.8292175554691</v>
          </cell>
          <cell r="L68">
            <v>-6063696.23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6301110.23</v>
          </cell>
          <cell r="H69">
            <v>418235.8900000006</v>
          </cell>
          <cell r="I69">
            <v>39.352266654121244</v>
          </cell>
          <cell r="J69">
            <v>-644564.1099999994</v>
          </cell>
          <cell r="K69">
            <v>96.461854986735</v>
          </cell>
          <cell r="L69">
            <v>-231119.76999999955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3949945.04</v>
          </cell>
          <cell r="H70">
            <v>305959.98</v>
          </cell>
          <cell r="I70">
            <v>53.2317239939454</v>
          </cell>
          <cell r="J70">
            <v>-268810.02</v>
          </cell>
          <cell r="K70">
            <v>117.57083488360325</v>
          </cell>
          <cell r="L70">
            <v>590315.04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2067814.27</v>
          </cell>
          <cell r="H71">
            <v>179996.33000000007</v>
          </cell>
          <cell r="I71">
            <v>69.15833739967037</v>
          </cell>
          <cell r="J71">
            <v>-80270.66999999993</v>
          </cell>
          <cell r="K71">
            <v>132.56060929507706</v>
          </cell>
          <cell r="L71">
            <v>507913.27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19985629</v>
          </cell>
          <cell r="H72">
            <v>1324136.4499999993</v>
          </cell>
          <cell r="I72">
            <v>38.59926085951461</v>
          </cell>
          <cell r="J72">
            <v>-2106334.5500000007</v>
          </cell>
          <cell r="K72">
            <v>118.21189624368309</v>
          </cell>
          <cell r="L72">
            <v>3079015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9655591.24</v>
          </cell>
          <cell r="H73">
            <v>461440</v>
          </cell>
          <cell r="I73">
            <v>21.853348046203465</v>
          </cell>
          <cell r="J73">
            <v>-1650090</v>
          </cell>
          <cell r="K73">
            <v>90.49314327969057</v>
          </cell>
          <cell r="L73">
            <v>-1014378.7599999998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3490764.98</v>
          </cell>
          <cell r="H74">
            <v>258347.31000000006</v>
          </cell>
          <cell r="I74">
            <v>46.71065849425039</v>
          </cell>
          <cell r="J74">
            <v>-294732.68999999994</v>
          </cell>
          <cell r="K74">
            <v>99.75295778431222</v>
          </cell>
          <cell r="L74">
            <v>-8645.020000000019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2551892.94</v>
          </cell>
          <cell r="H75">
            <v>31938.72999999998</v>
          </cell>
          <cell r="I75">
            <v>6.253949014777839</v>
          </cell>
          <cell r="J75">
            <v>-478758.27</v>
          </cell>
          <cell r="K75">
            <v>78.76237087151503</v>
          </cell>
          <cell r="L75">
            <v>-688097.06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4183364.96</v>
          </cell>
          <cell r="H76">
            <v>425872.18999999994</v>
          </cell>
          <cell r="I76">
            <v>73.67776028511123</v>
          </cell>
          <cell r="J76">
            <v>-152147.81000000006</v>
          </cell>
          <cell r="K76">
            <v>196.8194974977452</v>
          </cell>
          <cell r="L76">
            <v>2057881.96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4591659.19</v>
          </cell>
          <cell r="H77">
            <v>318659.78000000026</v>
          </cell>
          <cell r="I77">
            <v>32.936411369509074</v>
          </cell>
          <cell r="J77">
            <v>-648840.2199999997</v>
          </cell>
          <cell r="K77">
            <v>87.92931563050018</v>
          </cell>
          <cell r="L77">
            <v>-630329.8099999996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4917273.81</v>
          </cell>
          <cell r="H78">
            <v>106065.63999999966</v>
          </cell>
          <cell r="I78">
            <v>9.388624665294621</v>
          </cell>
          <cell r="J78">
            <v>-1023659.3600000003</v>
          </cell>
          <cell r="K78">
            <v>108.41090870047758</v>
          </cell>
          <cell r="L78">
            <v>381499.8099999996</v>
          </cell>
        </row>
        <row r="79">
          <cell r="B79">
            <v>11986229456</v>
          </cell>
          <cell r="C79">
            <v>5553036753</v>
          </cell>
          <cell r="D79">
            <v>930147378</v>
          </cell>
          <cell r="G79">
            <v>5281682055.510004</v>
          </cell>
          <cell r="H79">
            <v>362260916.6099999</v>
          </cell>
          <cell r="I79">
            <v>38.94661482451654</v>
          </cell>
          <cell r="J79">
            <v>-567886461.3899999</v>
          </cell>
          <cell r="K79">
            <v>95.11339993664912</v>
          </cell>
          <cell r="L79">
            <v>-271354697.4900002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D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1046273250</v>
      </c>
      <c r="D10" s="33">
        <f>'[1]вспомогат'!D10</f>
        <v>163043610</v>
      </c>
      <c r="E10" s="33">
        <f>'[1]вспомогат'!G10</f>
        <v>956673262.09</v>
      </c>
      <c r="F10" s="33">
        <f>'[1]вспомогат'!H10</f>
        <v>66377784.129999995</v>
      </c>
      <c r="G10" s="34">
        <f>'[1]вспомогат'!I10</f>
        <v>40.711674704700165</v>
      </c>
      <c r="H10" s="35">
        <f>'[1]вспомогат'!J10</f>
        <v>-96665825.87</v>
      </c>
      <c r="I10" s="36">
        <f>'[1]вспомогат'!K10</f>
        <v>91.43627270313945</v>
      </c>
      <c r="J10" s="37">
        <f>'[1]вспомогат'!L10</f>
        <v>-89599987.90999997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2503749431.91</v>
      </c>
      <c r="F12" s="38">
        <f>'[1]вспомогат'!H11</f>
        <v>173635747.17000008</v>
      </c>
      <c r="G12" s="39">
        <f>'[1]вспомогат'!I11</f>
        <v>40.0659353146813</v>
      </c>
      <c r="H12" s="35">
        <f>'[1]вспомогат'!J11</f>
        <v>-259739252.82999992</v>
      </c>
      <c r="I12" s="36">
        <f>'[1]вспомогат'!K11</f>
        <v>94.87313358632841</v>
      </c>
      <c r="J12" s="37">
        <f>'[1]вспомогат'!L11</f>
        <v>-135300568.09000015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206764033</v>
      </c>
      <c r="D13" s="38">
        <f>'[1]вспомогат'!D12</f>
        <v>39285637</v>
      </c>
      <c r="E13" s="33">
        <f>'[1]вспомогат'!G12</f>
        <v>195233484.1</v>
      </c>
      <c r="F13" s="38">
        <f>'[1]вспомогат'!H12</f>
        <v>10242830.50999999</v>
      </c>
      <c r="G13" s="39">
        <f>'[1]вспомогат'!I12</f>
        <v>26.0727107721328</v>
      </c>
      <c r="H13" s="35">
        <f>'[1]вспомогат'!J12</f>
        <v>-29042806.49000001</v>
      </c>
      <c r="I13" s="36">
        <f>'[1]вспомогат'!K12</f>
        <v>94.42332946755782</v>
      </c>
      <c r="J13" s="37">
        <f>'[1]вспомогат'!L12</f>
        <v>-11530548.900000006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322112641.83</v>
      </c>
      <c r="F14" s="38">
        <f>'[1]вспомогат'!H13</f>
        <v>23177589.70999998</v>
      </c>
      <c r="G14" s="39">
        <f>'[1]вспомогат'!I13</f>
        <v>41.20670638661916</v>
      </c>
      <c r="H14" s="35">
        <f>'[1]вспомогат'!J13</f>
        <v>-33069540.29000002</v>
      </c>
      <c r="I14" s="36">
        <f>'[1]вспомогат'!K13</f>
        <v>98.11068287642921</v>
      </c>
      <c r="J14" s="37">
        <f>'[1]вспомогат'!L13</f>
        <v>-6202922.170000017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289552500</v>
      </c>
      <c r="D15" s="38">
        <f>'[1]вспомогат'!D14</f>
        <v>49353000</v>
      </c>
      <c r="E15" s="33">
        <f>'[1]вспомогат'!G14</f>
        <v>272732310.56</v>
      </c>
      <c r="F15" s="38">
        <f>'[1]вспомогат'!H14</f>
        <v>19550644.99000001</v>
      </c>
      <c r="G15" s="39">
        <f>'[1]вспомогат'!I14</f>
        <v>39.613893765323304</v>
      </c>
      <c r="H15" s="35">
        <f>'[1]вспомогат'!J14</f>
        <v>-29802355.00999999</v>
      </c>
      <c r="I15" s="36">
        <f>'[1]вспомогат'!K14</f>
        <v>94.19097074278412</v>
      </c>
      <c r="J15" s="37">
        <f>'[1]вспомогат'!L14</f>
        <v>-16820189.439999998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43698950</v>
      </c>
      <c r="D16" s="38">
        <f>'[1]вспомогат'!D15</f>
        <v>5987500</v>
      </c>
      <c r="E16" s="33">
        <f>'[1]вспомогат'!G15</f>
        <v>43246351.84</v>
      </c>
      <c r="F16" s="38">
        <f>'[1]вспомогат'!H15</f>
        <v>3065901.5600000024</v>
      </c>
      <c r="G16" s="39">
        <f>'[1]вспомогат'!I15</f>
        <v>51.20503649269315</v>
      </c>
      <c r="H16" s="35">
        <f>'[1]вспомогат'!J15</f>
        <v>-2921598.4399999976</v>
      </c>
      <c r="I16" s="36">
        <f>'[1]вспомогат'!K15</f>
        <v>98.96428138433532</v>
      </c>
      <c r="J16" s="37">
        <f>'[1]вспомогат'!L15</f>
        <v>-452598.1599999964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3507381047</v>
      </c>
      <c r="D17" s="41">
        <f>SUM(D12:D16)</f>
        <v>584248267</v>
      </c>
      <c r="E17" s="41">
        <f>SUM(E12:E16)</f>
        <v>3337074220.24</v>
      </c>
      <c r="F17" s="41">
        <f>SUM(F12:F16)</f>
        <v>229672713.94000006</v>
      </c>
      <c r="G17" s="42">
        <f>F17/D17*100</f>
        <v>39.31080790694071</v>
      </c>
      <c r="H17" s="41">
        <f>SUM(H12:H16)</f>
        <v>-354575553.05999994</v>
      </c>
      <c r="I17" s="43">
        <f>E17/C17*100</f>
        <v>95.14433064221322</v>
      </c>
      <c r="J17" s="41">
        <f>SUM(J12:J16)</f>
        <v>-170306826.76000017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12643914.05</v>
      </c>
      <c r="F18" s="45">
        <f>'[1]вспомогат'!H16</f>
        <v>675157.3500000015</v>
      </c>
      <c r="G18" s="46">
        <f>'[1]вспомогат'!I16</f>
        <v>30.73857133101147</v>
      </c>
      <c r="H18" s="47">
        <f>'[1]вспомогат'!J16</f>
        <v>-1521292.6499999985</v>
      </c>
      <c r="I18" s="48">
        <f>'[1]вспомогат'!K16</f>
        <v>96.12099323674289</v>
      </c>
      <c r="J18" s="49">
        <f>'[1]вспомогат'!L16</f>
        <v>-510250.94999999925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131611688</v>
      </c>
      <c r="D19" s="38">
        <f>'[1]вспомогат'!D17</f>
        <v>24156341</v>
      </c>
      <c r="E19" s="33">
        <f>'[1]вспомогат'!G17</f>
        <v>145293296.51</v>
      </c>
      <c r="F19" s="38">
        <f>'[1]вспомогат'!H17</f>
        <v>12152108.909999996</v>
      </c>
      <c r="G19" s="39">
        <f>'[1]вспомогат'!I17</f>
        <v>50.30608282106962</v>
      </c>
      <c r="H19" s="35">
        <f>'[1]вспомогат'!J17</f>
        <v>-12004232.090000004</v>
      </c>
      <c r="I19" s="36">
        <f>'[1]вспомогат'!K17</f>
        <v>110.39543578378843</v>
      </c>
      <c r="J19" s="37">
        <f>'[1]вспомогат'!L17</f>
        <v>13681608.50999999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44904.94</v>
      </c>
      <c r="F20" s="38">
        <f>'[1]вспомогат'!H18</f>
        <v>4946.300000000003</v>
      </c>
      <c r="G20" s="39">
        <f>'[1]вспомогат'!I18</f>
        <v>43.77256637168144</v>
      </c>
      <c r="H20" s="35">
        <f>'[1]вспомогат'!J18</f>
        <v>-6353.699999999997</v>
      </c>
      <c r="I20" s="36">
        <f>'[1]вспомогат'!K18</f>
        <v>75.34385906040268</v>
      </c>
      <c r="J20" s="37">
        <f>'[1]вспомогат'!L18</f>
        <v>-14695.059999999998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1650065.14</v>
      </c>
      <c r="F21" s="38">
        <f>'[1]вспомогат'!H19</f>
        <v>72613.60999999987</v>
      </c>
      <c r="G21" s="39">
        <f>'[1]вспомогат'!I19</f>
        <v>21.47448534478421</v>
      </c>
      <c r="H21" s="35">
        <f>'[1]вспомогат'!J19</f>
        <v>-265525.39000000013</v>
      </c>
      <c r="I21" s="36">
        <f>'[1]вспомогат'!K19</f>
        <v>103.76789233720089</v>
      </c>
      <c r="J21" s="37">
        <f>'[1]вспомогат'!L19</f>
        <v>59915.1399999999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52277243</v>
      </c>
      <c r="D22" s="38">
        <f>'[1]вспомогат'!D20</f>
        <v>10545078</v>
      </c>
      <c r="E22" s="33">
        <f>'[1]вспомогат'!G20</f>
        <v>54752828.85</v>
      </c>
      <c r="F22" s="38">
        <f>'[1]вспомогат'!H20</f>
        <v>3933042.8599999994</v>
      </c>
      <c r="G22" s="39">
        <f>'[1]вспомогат'!I20</f>
        <v>37.29742786160519</v>
      </c>
      <c r="H22" s="35">
        <f>'[1]вспомогат'!J20</f>
        <v>-6612035.140000001</v>
      </c>
      <c r="I22" s="36">
        <f>'[1]вспомогат'!K20</f>
        <v>104.73549427616142</v>
      </c>
      <c r="J22" s="37">
        <f>'[1]вспомогат'!L20</f>
        <v>2475585.8500000015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14208773.17</v>
      </c>
      <c r="F23" s="38">
        <f>'[1]вспомогат'!H21</f>
        <v>619375.0399999991</v>
      </c>
      <c r="G23" s="39">
        <f>'[1]вспомогат'!I21</f>
        <v>24.255307383990584</v>
      </c>
      <c r="H23" s="35">
        <f>'[1]вспомогат'!J21</f>
        <v>-1934189.960000001</v>
      </c>
      <c r="I23" s="36">
        <f>'[1]вспомогат'!K21</f>
        <v>111.39217090806177</v>
      </c>
      <c r="J23" s="37">
        <f>'[1]вспомогат'!L21</f>
        <v>1453143.17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29716884</v>
      </c>
      <c r="D24" s="38">
        <f>'[1]вспомогат'!D22</f>
        <v>6145490</v>
      </c>
      <c r="E24" s="33">
        <f>'[1]вспомогат'!G22</f>
        <v>26916355.72</v>
      </c>
      <c r="F24" s="38">
        <f>'[1]вспомогат'!H22</f>
        <v>1452526.379999999</v>
      </c>
      <c r="G24" s="39">
        <f>'[1]вспомогат'!I22</f>
        <v>23.63564793043352</v>
      </c>
      <c r="H24" s="35">
        <f>'[1]вспомогат'!J22</f>
        <v>-4692963.620000001</v>
      </c>
      <c r="I24" s="36">
        <f>'[1]вспомогат'!K22</f>
        <v>90.57596927053321</v>
      </c>
      <c r="J24" s="37">
        <f>'[1]вспомогат'!L22</f>
        <v>-2800528.280000001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1308968.06</v>
      </c>
      <c r="F25" s="38">
        <f>'[1]вспомогат'!H23</f>
        <v>60891.65000000014</v>
      </c>
      <c r="G25" s="39">
        <f>'[1]вспомогат'!I23</f>
        <v>29.387861969112038</v>
      </c>
      <c r="H25" s="35">
        <f>'[1]вспомогат'!J23</f>
        <v>-146308.34999999986</v>
      </c>
      <c r="I25" s="36">
        <f>'[1]вспомогат'!K23</f>
        <v>110.22796102769661</v>
      </c>
      <c r="J25" s="37">
        <f>'[1]вспомогат'!L23</f>
        <v>121458.06000000006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16064954.22</v>
      </c>
      <c r="F26" s="38">
        <f>'[1]вспомогат'!H24</f>
        <v>1024052.6500000004</v>
      </c>
      <c r="G26" s="39">
        <f>'[1]вспомогат'!I24</f>
        <v>36.789843435649836</v>
      </c>
      <c r="H26" s="35">
        <f>'[1]вспомогат'!J24</f>
        <v>-1759467.3499999996</v>
      </c>
      <c r="I26" s="36">
        <f>'[1]вспомогат'!K24</f>
        <v>105.7128688165692</v>
      </c>
      <c r="J26" s="37">
        <f>'[1]вспомогат'!L24</f>
        <v>868172.2200000007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46401140</v>
      </c>
      <c r="D27" s="38">
        <f>'[1]вспомогат'!D25</f>
        <v>8263980</v>
      </c>
      <c r="E27" s="33">
        <f>'[1]вспомогат'!G25</f>
        <v>48981381.37</v>
      </c>
      <c r="F27" s="38">
        <f>'[1]вспомогат'!H25</f>
        <v>4106550.2299999967</v>
      </c>
      <c r="G27" s="39">
        <f>'[1]вспомогат'!I25</f>
        <v>49.69216079903384</v>
      </c>
      <c r="H27" s="35">
        <f>'[1]вспомогат'!J25</f>
        <v>-4157429.7700000033</v>
      </c>
      <c r="I27" s="36">
        <f>'[1]вспомогат'!K25</f>
        <v>105.56072840020741</v>
      </c>
      <c r="J27" s="37">
        <f>'[1]вспомогат'!L25</f>
        <v>2580241.3699999973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3057738</v>
      </c>
      <c r="D28" s="38">
        <f>'[1]вспомогат'!D26</f>
        <v>592799</v>
      </c>
      <c r="E28" s="33">
        <f>'[1]вспомогат'!G26</f>
        <v>2976487.03</v>
      </c>
      <c r="F28" s="38">
        <f>'[1]вспомогат'!H26</f>
        <v>231662.75</v>
      </c>
      <c r="G28" s="39">
        <f>'[1]вспомогат'!I26</f>
        <v>39.079477192100526</v>
      </c>
      <c r="H28" s="35">
        <f>'[1]вспомогат'!J26</f>
        <v>-361136.25</v>
      </c>
      <c r="I28" s="36">
        <f>'[1]вспомогат'!K26</f>
        <v>97.34277528028889</v>
      </c>
      <c r="J28" s="37">
        <f>'[1]вспомогат'!L26</f>
        <v>-81250.9700000002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26045281</v>
      </c>
      <c r="D29" s="38">
        <f>'[1]вспомогат'!D27</f>
        <v>5170651</v>
      </c>
      <c r="E29" s="33">
        <f>'[1]вспомогат'!G27</f>
        <v>23515333.44</v>
      </c>
      <c r="F29" s="38">
        <f>'[1]вспомогат'!H27</f>
        <v>1435280.5400000028</v>
      </c>
      <c r="G29" s="39">
        <f>'[1]вспомогат'!I27</f>
        <v>27.758217292174674</v>
      </c>
      <c r="H29" s="35">
        <f>'[1]вспомогат'!J27</f>
        <v>-3735370.459999997</v>
      </c>
      <c r="I29" s="36">
        <f>'[1]вспомогат'!K27</f>
        <v>90.28634953103405</v>
      </c>
      <c r="J29" s="37">
        <f>'[1]вспомогат'!L27</f>
        <v>-2529947.5599999987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89186.81</v>
      </c>
      <c r="F30" s="38">
        <f>'[1]вспомогат'!H28</f>
        <v>4690.279999999999</v>
      </c>
      <c r="G30" s="39">
        <f>'[1]вспомогат'!I28</f>
        <v>110.35952941176468</v>
      </c>
      <c r="H30" s="35">
        <f>'[1]вспомогат'!J28</f>
        <v>440.27999999999884</v>
      </c>
      <c r="I30" s="36">
        <f>'[1]вспомогат'!K28</f>
        <v>96.99489940184883</v>
      </c>
      <c r="J30" s="37">
        <f>'[1]вспомогат'!L28</f>
        <v>-2763.1900000000023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92411513</v>
      </c>
      <c r="D31" s="38">
        <f>'[1]вспомогат'!D29</f>
        <v>11904860</v>
      </c>
      <c r="E31" s="33">
        <f>'[1]вспомогат'!G29</f>
        <v>91916174.96</v>
      </c>
      <c r="F31" s="38">
        <f>'[1]вспомогат'!H29</f>
        <v>6304551.029999986</v>
      </c>
      <c r="G31" s="39">
        <f>'[1]вспомогат'!I29</f>
        <v>52.957792279791505</v>
      </c>
      <c r="H31" s="35">
        <f>'[1]вспомогат'!J29</f>
        <v>-5600308.970000014</v>
      </c>
      <c r="I31" s="36">
        <f>'[1]вспомогат'!K29</f>
        <v>99.46398665716035</v>
      </c>
      <c r="J31" s="37">
        <f>'[1]вспомогат'!L29</f>
        <v>-495338.04000000656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9602651</v>
      </c>
      <c r="D32" s="38">
        <f>'[1]вспомогат'!D30</f>
        <v>2194661</v>
      </c>
      <c r="E32" s="33">
        <f>'[1]вспомогат'!G30</f>
        <v>8712604.92</v>
      </c>
      <c r="F32" s="38">
        <f>'[1]вспомогат'!H30</f>
        <v>413901.83999999985</v>
      </c>
      <c r="G32" s="39">
        <f>'[1]вспомогат'!I30</f>
        <v>18.85948854971223</v>
      </c>
      <c r="H32" s="35">
        <f>'[1]вспомогат'!J30</f>
        <v>-1780759.1600000001</v>
      </c>
      <c r="I32" s="36">
        <f>'[1]вспомогат'!K30</f>
        <v>90.73124619441028</v>
      </c>
      <c r="J32" s="37">
        <f>'[1]вспомогат'!L30</f>
        <v>-890046.0800000001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14063532</v>
      </c>
      <c r="D33" s="38">
        <f>'[1]вспомогат'!D31</f>
        <v>2502536</v>
      </c>
      <c r="E33" s="33">
        <f>'[1]вспомогат'!G31</f>
        <v>13234464.02</v>
      </c>
      <c r="F33" s="38">
        <f>'[1]вспомогат'!H31</f>
        <v>947413.3899999987</v>
      </c>
      <c r="G33" s="39">
        <f>'[1]вспомогат'!I31</f>
        <v>37.85813231058409</v>
      </c>
      <c r="H33" s="35">
        <f>'[1]вспомогат'!J31</f>
        <v>-1555122.6100000013</v>
      </c>
      <c r="I33" s="36">
        <f>'[1]вспомогат'!K31</f>
        <v>94.10483810183672</v>
      </c>
      <c r="J33" s="37">
        <f>'[1]вспомогат'!L31</f>
        <v>-829067.9800000004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15156184</v>
      </c>
      <c r="D34" s="38">
        <f>'[1]вспомогат'!D32</f>
        <v>3151058</v>
      </c>
      <c r="E34" s="33">
        <f>'[1]вспомогат'!G32</f>
        <v>17260268.06</v>
      </c>
      <c r="F34" s="38">
        <f>'[1]вспомогат'!H32</f>
        <v>925830.2499999981</v>
      </c>
      <c r="G34" s="39">
        <f>'[1]вспомогат'!I32</f>
        <v>29.381568032070437</v>
      </c>
      <c r="H34" s="35">
        <f>'[1]вспомогат'!J32</f>
        <v>-2225227.750000002</v>
      </c>
      <c r="I34" s="36">
        <f>'[1]вспомогат'!K32</f>
        <v>113.88267693239933</v>
      </c>
      <c r="J34" s="37">
        <f>'[1]вспомогат'!L32</f>
        <v>2104084.0599999987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27924766</v>
      </c>
      <c r="D35" s="38">
        <f>'[1]вспомогат'!D33</f>
        <v>5484769</v>
      </c>
      <c r="E35" s="33">
        <f>'[1]вспомогат'!G33</f>
        <v>27277616.68</v>
      </c>
      <c r="F35" s="38">
        <f>'[1]вспомогат'!H33</f>
        <v>1505108.6400000006</v>
      </c>
      <c r="G35" s="39">
        <f>'[1]вспомогат'!I33</f>
        <v>27.441604924473584</v>
      </c>
      <c r="H35" s="35">
        <f>'[1]вспомогат'!J33</f>
        <v>-3979660.3599999994</v>
      </c>
      <c r="I35" s="36">
        <f>'[1]вспомогат'!K33</f>
        <v>97.68252554023192</v>
      </c>
      <c r="J35" s="37">
        <f>'[1]вспомогат'!L33</f>
        <v>-647149.3200000003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122550.59</v>
      </c>
      <c r="F36" s="38">
        <f>'[1]вспомогат'!H34</f>
        <v>17487.800000000003</v>
      </c>
      <c r="G36" s="39">
        <f>'[1]вспомогат'!I34</f>
        <v>65.49737827715357</v>
      </c>
      <c r="H36" s="35">
        <f>'[1]вспомогат'!J34</f>
        <v>-9212.199999999997</v>
      </c>
      <c r="I36" s="36">
        <f>'[1]вспомогат'!K34</f>
        <v>66.20777417612102</v>
      </c>
      <c r="J36" s="37">
        <f>'[1]вспомогат'!L34</f>
        <v>-62549.41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2289540.86</v>
      </c>
      <c r="F37" s="38">
        <f>'[1]вспомогат'!H35</f>
        <v>103713.43999999994</v>
      </c>
      <c r="G37" s="39">
        <f>'[1]вспомогат'!I35</f>
        <v>26.83400776196635</v>
      </c>
      <c r="H37" s="35">
        <f>'[1]вспомогат'!J35</f>
        <v>-282786.56000000006</v>
      </c>
      <c r="I37" s="36">
        <f>'[1]вспомогат'!K35</f>
        <v>97.59243025324133</v>
      </c>
      <c r="J37" s="37">
        <f>'[1]вспомогат'!L35</f>
        <v>-56482.14000000013</v>
      </c>
    </row>
    <row r="38" spans="1:10" ht="18.75" customHeight="1">
      <c r="A38" s="51" t="s">
        <v>40</v>
      </c>
      <c r="B38" s="41">
        <f>SUM(B18:B37)</f>
        <v>1178096476</v>
      </c>
      <c r="C38" s="41">
        <f>SUM(C18:C37)</f>
        <v>494835530</v>
      </c>
      <c r="D38" s="41">
        <f>SUM(D18:D37)</f>
        <v>88619847</v>
      </c>
      <c r="E38" s="41">
        <f>SUM(E18:E37)</f>
        <v>509259669.3999999</v>
      </c>
      <c r="F38" s="41">
        <f>SUM(F18:F37)</f>
        <v>35990904.939999975</v>
      </c>
      <c r="G38" s="42">
        <f>F38/D38*100</f>
        <v>40.61269135343912</v>
      </c>
      <c r="H38" s="41">
        <f>SUM(H18:H37)</f>
        <v>-52628942.06000002</v>
      </c>
      <c r="I38" s="43">
        <f>E38/C38*100</f>
        <v>102.91493607987283</v>
      </c>
      <c r="J38" s="41">
        <f>SUM(J18:J37)</f>
        <v>14424139.399999984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5836159.05</v>
      </c>
      <c r="F39" s="38">
        <f>'[1]вспомогат'!H36</f>
        <v>140897.75999999978</v>
      </c>
      <c r="G39" s="39">
        <f>'[1]вспомогат'!I36</f>
        <v>12.72536261989485</v>
      </c>
      <c r="H39" s="35">
        <f>'[1]вспомогат'!J36</f>
        <v>-966322.2400000002</v>
      </c>
      <c r="I39" s="36">
        <f>'[1]вспомогат'!K36</f>
        <v>100.62325840817516</v>
      </c>
      <c r="J39" s="37">
        <f>'[1]вспомогат'!L36</f>
        <v>36149.049999999814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21113430</v>
      </c>
      <c r="D40" s="38">
        <f>'[1]вспомогат'!D37</f>
        <v>2929294</v>
      </c>
      <c r="E40" s="33">
        <f>'[1]вспомогат'!G37</f>
        <v>19064332.56</v>
      </c>
      <c r="F40" s="38">
        <f>'[1]вспомогат'!H37</f>
        <v>1004276.1399999969</v>
      </c>
      <c r="G40" s="39">
        <f>'[1]вспомогат'!I37</f>
        <v>34.28389707554096</v>
      </c>
      <c r="H40" s="35">
        <f>'[1]вспомогат'!J37</f>
        <v>-1925017.8600000031</v>
      </c>
      <c r="I40" s="36">
        <f>'[1]вспомогат'!K37</f>
        <v>90.29481500637272</v>
      </c>
      <c r="J40" s="37">
        <f>'[1]вспомогат'!L37</f>
        <v>-2049097.4400000013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8738996.38</v>
      </c>
      <c r="F41" s="38">
        <f>'[1]вспомогат'!H38</f>
        <v>808926.2400000012</v>
      </c>
      <c r="G41" s="39">
        <f>'[1]вспомогат'!I38</f>
        <v>50.98620599675153</v>
      </c>
      <c r="H41" s="35">
        <f>'[1]вспомогат'!J38</f>
        <v>-777632.7599999988</v>
      </c>
      <c r="I41" s="36">
        <f>'[1]вспомогат'!K38</f>
        <v>95.74159924362024</v>
      </c>
      <c r="J41" s="37">
        <f>'[1]вспомогат'!L38</f>
        <v>-388693.6199999992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8608385</v>
      </c>
      <c r="D42" s="38">
        <f>'[1]вспомогат'!D39</f>
        <v>1931850</v>
      </c>
      <c r="E42" s="33">
        <f>'[1]вспомогат'!G39</f>
        <v>7215271.04</v>
      </c>
      <c r="F42" s="38">
        <f>'[1]вспомогат'!H39</f>
        <v>459817.9400000004</v>
      </c>
      <c r="G42" s="39">
        <f>'[1]вспомогат'!I39</f>
        <v>23.80194839143828</v>
      </c>
      <c r="H42" s="35">
        <f>'[1]вспомогат'!J39</f>
        <v>-1472032.0599999996</v>
      </c>
      <c r="I42" s="36">
        <f>'[1]вспомогат'!K39</f>
        <v>83.81677910548842</v>
      </c>
      <c r="J42" s="37">
        <f>'[1]вспомогат'!L39</f>
        <v>-1393113.96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5999312.03</v>
      </c>
      <c r="F43" s="38">
        <f>'[1]вспомогат'!H40</f>
        <v>395068.73000000045</v>
      </c>
      <c r="G43" s="39">
        <f>'[1]вспомогат'!I40</f>
        <v>42.9021490780358</v>
      </c>
      <c r="H43" s="35">
        <f>'[1]вспомогат'!J40</f>
        <v>-525791.2699999996</v>
      </c>
      <c r="I43" s="36">
        <f>'[1]вспомогат'!K40</f>
        <v>86.22042523041459</v>
      </c>
      <c r="J43" s="37">
        <f>'[1]вспомогат'!L40</f>
        <v>-958797.9699999997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7984343.14</v>
      </c>
      <c r="F44" s="38">
        <f>'[1]вспомогат'!H41</f>
        <v>507690.1799999997</v>
      </c>
      <c r="G44" s="39">
        <f>'[1]вспомогат'!I41</f>
        <v>36.153728598957144</v>
      </c>
      <c r="H44" s="35">
        <f>'[1]вспомогат'!J41</f>
        <v>-896563.8200000003</v>
      </c>
      <c r="I44" s="36">
        <f>'[1]вспомогат'!K41</f>
        <v>100.53676239955726</v>
      </c>
      <c r="J44" s="37">
        <f>'[1]вспомогат'!L41</f>
        <v>42628.139999999665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14997709.3</v>
      </c>
      <c r="F45" s="38">
        <f>'[1]вспомогат'!H42</f>
        <v>1214712.210000001</v>
      </c>
      <c r="G45" s="39">
        <f>'[1]вспомогат'!I42</f>
        <v>40.435051414613426</v>
      </c>
      <c r="H45" s="35">
        <f>'[1]вспомогат'!J42</f>
        <v>-1789394.789999999</v>
      </c>
      <c r="I45" s="36">
        <f>'[1]вспомогат'!K42</f>
        <v>90.18022082977393</v>
      </c>
      <c r="J45" s="37">
        <f>'[1]вспомогат'!L42</f>
        <v>-1633109.6999999993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25776252</v>
      </c>
      <c r="D46" s="38">
        <f>'[1]вспомогат'!D43</f>
        <v>4055871</v>
      </c>
      <c r="E46" s="33">
        <f>'[1]вспомогат'!G43</f>
        <v>24697184.16</v>
      </c>
      <c r="F46" s="38">
        <f>'[1]вспомогат'!H43</f>
        <v>1797028</v>
      </c>
      <c r="G46" s="39">
        <f>'[1]вспомогат'!I43</f>
        <v>44.30683323014958</v>
      </c>
      <c r="H46" s="35">
        <f>'[1]вспомогат'!J43</f>
        <v>-2258843</v>
      </c>
      <c r="I46" s="36">
        <f>'[1]вспомогат'!K43</f>
        <v>95.81371318064396</v>
      </c>
      <c r="J46" s="37">
        <f>'[1]вспомогат'!L43</f>
        <v>-1079067.8399999999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13160674</v>
      </c>
      <c r="D47" s="38">
        <f>'[1]вспомогат'!D44</f>
        <v>2867100</v>
      </c>
      <c r="E47" s="33">
        <f>'[1]вспомогат'!G44</f>
        <v>11505090.2</v>
      </c>
      <c r="F47" s="38">
        <f>'[1]вспомогат'!H44</f>
        <v>956401.9699999988</v>
      </c>
      <c r="G47" s="39">
        <f>'[1]вспомогат'!I44</f>
        <v>33.35781695790167</v>
      </c>
      <c r="H47" s="35">
        <f>'[1]вспомогат'!J44</f>
        <v>-1910698.0300000012</v>
      </c>
      <c r="I47" s="36">
        <f>'[1]вспомогат'!K44</f>
        <v>87.42022027139339</v>
      </c>
      <c r="J47" s="37">
        <f>'[1]вспомогат'!L44</f>
        <v>-1655583.8000000007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11758669.02</v>
      </c>
      <c r="F48" s="38">
        <f>'[1]вспомогат'!H45</f>
        <v>669470.6099999994</v>
      </c>
      <c r="G48" s="39">
        <f>'[1]вспомогат'!I45</f>
        <v>33.56247104827791</v>
      </c>
      <c r="H48" s="35">
        <f>'[1]вспомогат'!J45</f>
        <v>-1325229.3900000006</v>
      </c>
      <c r="I48" s="36">
        <f>'[1]вспомогат'!K45</f>
        <v>91.17870280357396</v>
      </c>
      <c r="J48" s="37">
        <f>'[1]вспомогат'!L45</f>
        <v>-1137619.9800000004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4731959.6</v>
      </c>
      <c r="F49" s="38">
        <f>'[1]вспомогат'!H46</f>
        <v>360740.1099999994</v>
      </c>
      <c r="G49" s="39">
        <f>'[1]вспомогат'!I46</f>
        <v>33.77725873761812</v>
      </c>
      <c r="H49" s="35">
        <f>'[1]вспомогат'!J46</f>
        <v>-707256.8900000006</v>
      </c>
      <c r="I49" s="36">
        <f>'[1]вспомогат'!K46</f>
        <v>91.71402810210037</v>
      </c>
      <c r="J49" s="37">
        <f>'[1]вспомогат'!L46</f>
        <v>-427512.4000000004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3921128.16</v>
      </c>
      <c r="F50" s="38">
        <f>'[1]вспомогат'!H47</f>
        <v>416570.98</v>
      </c>
      <c r="G50" s="39">
        <f>'[1]вспомогат'!I47</f>
        <v>52.01948306564203</v>
      </c>
      <c r="H50" s="35">
        <f>'[1]вспомогат'!J47</f>
        <v>-384227.02</v>
      </c>
      <c r="I50" s="36">
        <f>'[1]вспомогат'!K47</f>
        <v>121.05804421546085</v>
      </c>
      <c r="J50" s="37">
        <f>'[1]вспомогат'!L47</f>
        <v>682080.1600000001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8771093</v>
      </c>
      <c r="D51" s="38">
        <f>'[1]вспомогат'!D48</f>
        <v>3830768</v>
      </c>
      <c r="E51" s="33">
        <f>'[1]вспомогат'!G48</f>
        <v>5175694.69</v>
      </c>
      <c r="F51" s="38">
        <f>'[1]вспомогат'!H48</f>
        <v>147970.97000000067</v>
      </c>
      <c r="G51" s="39">
        <f>'[1]вспомогат'!I48</f>
        <v>3.862697245043309</v>
      </c>
      <c r="H51" s="35">
        <f>'[1]вспомогат'!J48</f>
        <v>-3682797.0299999993</v>
      </c>
      <c r="I51" s="36">
        <f>'[1]вспомогат'!K48</f>
        <v>59.008548763534954</v>
      </c>
      <c r="J51" s="37">
        <f>'[1]вспомогат'!L48</f>
        <v>-3595398.3099999996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9303998.82</v>
      </c>
      <c r="F52" s="38">
        <f>'[1]вспомогат'!H49</f>
        <v>687885.0500000007</v>
      </c>
      <c r="G52" s="39">
        <f>'[1]вспомогат'!I49</f>
        <v>33.214153621816884</v>
      </c>
      <c r="H52" s="35">
        <f>'[1]вспомогат'!J49</f>
        <v>-1383174.9499999993</v>
      </c>
      <c r="I52" s="36">
        <f>'[1]вспомогат'!K49</f>
        <v>86.86519330682314</v>
      </c>
      <c r="J52" s="37">
        <f>'[1]вспомогат'!L49</f>
        <v>-1406849.1799999997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3990231.09</v>
      </c>
      <c r="F53" s="38">
        <f>'[1]вспомогат'!H50</f>
        <v>162273.06999999983</v>
      </c>
      <c r="G53" s="39">
        <f>'[1]вспомогат'!I50</f>
        <v>18.198168666591886</v>
      </c>
      <c r="H53" s="35">
        <f>'[1]вспомогат'!J50</f>
        <v>-729426.9300000002</v>
      </c>
      <c r="I53" s="36">
        <f>'[1]вспомогат'!K50</f>
        <v>94.62699416619238</v>
      </c>
      <c r="J53" s="37">
        <f>'[1]вспомогат'!L50</f>
        <v>-226568.91000000015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3756564.56</v>
      </c>
      <c r="F54" s="38">
        <f>'[1]вспомогат'!H51</f>
        <v>217740.79000000004</v>
      </c>
      <c r="G54" s="39">
        <f>'[1]вспомогат'!I51</f>
        <v>31.97133690624771</v>
      </c>
      <c r="H54" s="35">
        <f>'[1]вспомогат'!J51</f>
        <v>-463309.20999999996</v>
      </c>
      <c r="I54" s="36">
        <f>'[1]вспомогат'!K51</f>
        <v>109.88592302589011</v>
      </c>
      <c r="J54" s="37">
        <f>'[1]вспомогат'!L51</f>
        <v>337960.56000000006</v>
      </c>
    </row>
    <row r="55" spans="1:10" ht="14.25" customHeight="1">
      <c r="A55" s="53" t="s">
        <v>57</v>
      </c>
      <c r="B55" s="33">
        <f>'[1]вспомогат'!B52</f>
        <v>56898882</v>
      </c>
      <c r="C55" s="33">
        <f>'[1]вспомогат'!C52</f>
        <v>25029447</v>
      </c>
      <c r="D55" s="38">
        <f>'[1]вспомогат'!D52</f>
        <v>3662266</v>
      </c>
      <c r="E55" s="33">
        <f>'[1]вспомогат'!G52</f>
        <v>25992423.72</v>
      </c>
      <c r="F55" s="38">
        <f>'[1]вспомогат'!H52</f>
        <v>1632701.9499999993</v>
      </c>
      <c r="G55" s="39">
        <f>'[1]вспомогат'!I52</f>
        <v>44.58174119520535</v>
      </c>
      <c r="H55" s="35">
        <f>'[1]вспомогат'!J52</f>
        <v>-2029564.0500000007</v>
      </c>
      <c r="I55" s="36">
        <f>'[1]вспомогат'!K52</f>
        <v>103.84737513377742</v>
      </c>
      <c r="J55" s="37">
        <f>'[1]вспомогат'!L52</f>
        <v>962976.7199999988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36388871</v>
      </c>
      <c r="D56" s="38">
        <f>'[1]вспомогат'!D53</f>
        <v>6218050</v>
      </c>
      <c r="E56" s="33">
        <f>'[1]вспомогат'!G53</f>
        <v>33743296.26</v>
      </c>
      <c r="F56" s="38">
        <f>'[1]вспомогат'!H53</f>
        <v>1929814.4399999976</v>
      </c>
      <c r="G56" s="39">
        <f>'[1]вспомогат'!I53</f>
        <v>31.0356854640924</v>
      </c>
      <c r="H56" s="35">
        <f>'[1]вспомогат'!J53</f>
        <v>-4288235.560000002</v>
      </c>
      <c r="I56" s="36">
        <f>'[1]вспомогат'!K53</f>
        <v>92.72971469766127</v>
      </c>
      <c r="J56" s="37">
        <f>'[1]вспомогат'!L53</f>
        <v>-2645574.740000002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13050229.79</v>
      </c>
      <c r="F57" s="38">
        <f>'[1]вспомогат'!H54</f>
        <v>780155.3999999985</v>
      </c>
      <c r="G57" s="39">
        <f>'[1]вспомогат'!I54</f>
        <v>31.39711043142299</v>
      </c>
      <c r="H57" s="35">
        <f>'[1]вспомогат'!J54</f>
        <v>-1704644.6000000015</v>
      </c>
      <c r="I57" s="36">
        <f>'[1]вспомогат'!K54</f>
        <v>86.3138978802209</v>
      </c>
      <c r="J57" s="37">
        <f>'[1]вспомогат'!L54</f>
        <v>-2069270.210000001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26994589.26</v>
      </c>
      <c r="F58" s="38">
        <f>'[1]вспомогат'!H55</f>
        <v>1671878.0200000033</v>
      </c>
      <c r="G58" s="39">
        <f>'[1]вспомогат'!I55</f>
        <v>44.88745153842032</v>
      </c>
      <c r="H58" s="35">
        <f>'[1]вспомогат'!J55</f>
        <v>-2052721.9799999967</v>
      </c>
      <c r="I58" s="36">
        <f>'[1]вспомогат'!K55</f>
        <v>106.37255692072473</v>
      </c>
      <c r="J58" s="37">
        <f>'[1]вспомогат'!L55</f>
        <v>1617189.2600000016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32722305.8</v>
      </c>
      <c r="F59" s="38">
        <f>'[1]вспомогат'!H56</f>
        <v>2009990.5600000024</v>
      </c>
      <c r="G59" s="39">
        <f>'[1]вспомогат'!I56</f>
        <v>30.256133067399276</v>
      </c>
      <c r="H59" s="35">
        <f>'[1]вспомогат'!J56</f>
        <v>-4633259.439999998</v>
      </c>
      <c r="I59" s="36">
        <f>'[1]вспомогат'!K56</f>
        <v>90.12720977888439</v>
      </c>
      <c r="J59" s="37">
        <f>'[1]вспомогат'!L56</f>
        <v>-3584494.1999999993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5609185.92</v>
      </c>
      <c r="F60" s="38">
        <f>'[1]вспомогат'!H57</f>
        <v>420304.83999999985</v>
      </c>
      <c r="G60" s="39">
        <f>'[1]вспомогат'!I57</f>
        <v>40.453991934319546</v>
      </c>
      <c r="H60" s="35">
        <f>'[1]вспомогат'!J57</f>
        <v>-618665.1600000001</v>
      </c>
      <c r="I60" s="36">
        <f>'[1]вспомогат'!K57</f>
        <v>94.67266471003934</v>
      </c>
      <c r="J60" s="37">
        <f>'[1]вспомогат'!L57</f>
        <v>-315635.0800000001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30417726</v>
      </c>
      <c r="D61" s="38">
        <f>'[1]вспомогат'!D58</f>
        <v>5267942</v>
      </c>
      <c r="E61" s="33">
        <f>'[1]вспомогат'!G58</f>
        <v>26547941.57</v>
      </c>
      <c r="F61" s="38">
        <f>'[1]вспомогат'!H58</f>
        <v>1321889.6400000006</v>
      </c>
      <c r="G61" s="39">
        <f>'[1]вспомогат'!I58</f>
        <v>25.093094039380098</v>
      </c>
      <c r="H61" s="35">
        <f>'[1]вспомогат'!J58</f>
        <v>-3946052.3599999994</v>
      </c>
      <c r="I61" s="36">
        <f>'[1]вспомогат'!K58</f>
        <v>87.2778641309347</v>
      </c>
      <c r="J61" s="37">
        <f>'[1]вспомогат'!L58</f>
        <v>-3869784.4299999997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9103849.19</v>
      </c>
      <c r="F62" s="38">
        <f>'[1]вспомогат'!H59</f>
        <v>646476.0599999987</v>
      </c>
      <c r="G62" s="39">
        <f>'[1]вспомогат'!I59</f>
        <v>47.24897440713669</v>
      </c>
      <c r="H62" s="35">
        <f>'[1]вспомогат'!J59</f>
        <v>-721756.9400000013</v>
      </c>
      <c r="I62" s="36">
        <f>'[1]вспомогат'!K59</f>
        <v>142.15664113145067</v>
      </c>
      <c r="J62" s="37">
        <f>'[1]вспомогат'!L59</f>
        <v>2699752.1899999995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5368921.26</v>
      </c>
      <c r="F63" s="38">
        <f>'[1]вспомогат'!H60</f>
        <v>346363.7400000002</v>
      </c>
      <c r="G63" s="39">
        <f>'[1]вспомогат'!I60</f>
        <v>22.223816749811533</v>
      </c>
      <c r="H63" s="35">
        <f>'[1]вспомогат'!J60</f>
        <v>-1212161.2599999998</v>
      </c>
      <c r="I63" s="36">
        <f>'[1]вспомогат'!K60</f>
        <v>88.53210106625939</v>
      </c>
      <c r="J63" s="37">
        <f>'[1]вспомогат'!L60</f>
        <v>-695456.7400000002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3538428.95</v>
      </c>
      <c r="F64" s="38">
        <f>'[1]вспомогат'!H61</f>
        <v>214424.40000000037</v>
      </c>
      <c r="G64" s="39">
        <f>'[1]вспомогат'!I61</f>
        <v>34.02373774237574</v>
      </c>
      <c r="H64" s="35">
        <f>'[1]вспомогат'!J61</f>
        <v>-415795.5999999996</v>
      </c>
      <c r="I64" s="36">
        <f>'[1]вспомогат'!K61</f>
        <v>103.2286084790067</v>
      </c>
      <c r="J64" s="37">
        <f>'[1]вспомогат'!L61</f>
        <v>110668.95000000019</v>
      </c>
    </row>
    <row r="65" spans="1:10" ht="14.25" customHeight="1">
      <c r="A65" s="53" t="s">
        <v>67</v>
      </c>
      <c r="B65" s="33">
        <f>'[1]вспомогат'!B62</f>
        <v>13820248</v>
      </c>
      <c r="C65" s="33">
        <f>'[1]вспомогат'!C62</f>
        <v>3336032</v>
      </c>
      <c r="D65" s="38">
        <f>'[1]вспомогат'!D62</f>
        <v>783532</v>
      </c>
      <c r="E65" s="33">
        <f>'[1]вспомогат'!G62</f>
        <v>3333013.21</v>
      </c>
      <c r="F65" s="38">
        <f>'[1]вспомогат'!H62</f>
        <v>227819.35999999987</v>
      </c>
      <c r="G65" s="39">
        <f>'[1]вспомогат'!I62</f>
        <v>29.075948397768038</v>
      </c>
      <c r="H65" s="35">
        <f>'[1]вспомогат'!J62</f>
        <v>-555712.6400000001</v>
      </c>
      <c r="I65" s="36">
        <f>'[1]вспомогат'!K62</f>
        <v>99.90950956105937</v>
      </c>
      <c r="J65" s="37">
        <f>'[1]вспомогат'!L62</f>
        <v>-3018.7900000000373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2925302.39</v>
      </c>
      <c r="F66" s="38">
        <f>'[1]вспомогат'!H63</f>
        <v>534192.4500000002</v>
      </c>
      <c r="G66" s="39">
        <f>'[1]вспомогат'!I63</f>
        <v>115.81257479577505</v>
      </c>
      <c r="H66" s="35">
        <f>'[1]вспомогат'!J63</f>
        <v>72936.45000000019</v>
      </c>
      <c r="I66" s="36">
        <f>'[1]вспомогат'!K63</f>
        <v>99.99700518563337</v>
      </c>
      <c r="J66" s="37">
        <f>'[1]вспомогат'!L63</f>
        <v>-87.60999999986961</v>
      </c>
    </row>
    <row r="67" spans="1:10" ht="14.25" customHeight="1">
      <c r="A67" s="53" t="s">
        <v>69</v>
      </c>
      <c r="B67" s="33">
        <f>'[1]вспомогат'!B64</f>
        <v>13709300</v>
      </c>
      <c r="C67" s="33">
        <f>'[1]вспомогат'!C64</f>
        <v>5730520</v>
      </c>
      <c r="D67" s="38">
        <f>'[1]вспомогат'!D64</f>
        <v>1249970</v>
      </c>
      <c r="E67" s="33">
        <f>'[1]вспомогат'!G64</f>
        <v>6152328.62</v>
      </c>
      <c r="F67" s="38">
        <f>'[1]вспомогат'!H64</f>
        <v>492193.25</v>
      </c>
      <c r="G67" s="39">
        <f>'[1]вспомогат'!I64</f>
        <v>39.37640503372081</v>
      </c>
      <c r="H67" s="35">
        <f>'[1]вспомогат'!J64</f>
        <v>-757776.75</v>
      </c>
      <c r="I67" s="36">
        <f>'[1]вспомогат'!K64</f>
        <v>107.36073899052792</v>
      </c>
      <c r="J67" s="37">
        <f>'[1]вспомогат'!L64</f>
        <v>421808.6200000001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3896204.64</v>
      </c>
      <c r="F68" s="38">
        <f>'[1]вспомогат'!H65</f>
        <v>178222.0700000003</v>
      </c>
      <c r="G68" s="39">
        <f>'[1]вспомогат'!I65</f>
        <v>23.601508349555743</v>
      </c>
      <c r="H68" s="35">
        <f>'[1]вспомогат'!J65</f>
        <v>-576907.9299999997</v>
      </c>
      <c r="I68" s="36">
        <f>'[1]вспомогат'!K65</f>
        <v>95.76629139689774</v>
      </c>
      <c r="J68" s="37">
        <f>'[1]вспомогат'!L65</f>
        <v>-172246.35999999987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13590156</v>
      </c>
      <c r="D69" s="38">
        <f>'[1]вспомогат'!D66</f>
        <v>2635734</v>
      </c>
      <c r="E69" s="33">
        <f>'[1]вспомогат'!G66</f>
        <v>13995509.81</v>
      </c>
      <c r="F69" s="38">
        <f>'[1]вспомогат'!H66</f>
        <v>585923.3600000013</v>
      </c>
      <c r="G69" s="39">
        <f>'[1]вспомогат'!I66</f>
        <v>22.229988306862577</v>
      </c>
      <c r="H69" s="35">
        <f>'[1]вспомогат'!J66</f>
        <v>-2049810.6399999987</v>
      </c>
      <c r="I69" s="36">
        <f>'[1]вспомогат'!K66</f>
        <v>102.98270167023837</v>
      </c>
      <c r="J69" s="37">
        <f>'[1]вспомогат'!L66</f>
        <v>405353.8100000005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23895527.16</v>
      </c>
      <c r="F70" s="38">
        <f>'[1]вспомогат'!H67</f>
        <v>1200384.8000000007</v>
      </c>
      <c r="G70" s="39">
        <f>'[1]вспомогат'!I67</f>
        <v>24.569371487706167</v>
      </c>
      <c r="H70" s="35">
        <f>'[1]вспомогат'!J67</f>
        <v>-3685311.1999999993</v>
      </c>
      <c r="I70" s="36">
        <f>'[1]вспомогат'!K67</f>
        <v>92.77116461717898</v>
      </c>
      <c r="J70" s="37">
        <f>'[1]вспомогат'!L67</f>
        <v>-1861966.8399999999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37497853</v>
      </c>
      <c r="D71" s="38">
        <f>'[1]вспомогат'!D68</f>
        <v>8543432</v>
      </c>
      <c r="E71" s="33">
        <f>'[1]вспомогат'!G68</f>
        <v>31434156.77</v>
      </c>
      <c r="F71" s="38">
        <f>'[1]вспомогат'!H68</f>
        <v>2248656.210000001</v>
      </c>
      <c r="G71" s="39">
        <f>'[1]вспомогат'!I68</f>
        <v>26.320291540917058</v>
      </c>
      <c r="H71" s="35">
        <f>'[1]вспомогат'!J68</f>
        <v>-6294775.789999999</v>
      </c>
      <c r="I71" s="36">
        <f>'[1]вспомогат'!K68</f>
        <v>83.8292175554691</v>
      </c>
      <c r="J71" s="37">
        <f>'[1]вспомогат'!L68</f>
        <v>-6063696.23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6301110.23</v>
      </c>
      <c r="F72" s="38">
        <f>'[1]вспомогат'!H69</f>
        <v>418235.8900000006</v>
      </c>
      <c r="G72" s="39">
        <f>'[1]вспомогат'!I69</f>
        <v>39.352266654121244</v>
      </c>
      <c r="H72" s="35">
        <f>'[1]вспомогат'!J69</f>
        <v>-644564.1099999994</v>
      </c>
      <c r="I72" s="36">
        <f>'[1]вспомогат'!K69</f>
        <v>96.461854986735</v>
      </c>
      <c r="J72" s="37">
        <f>'[1]вспомогат'!L69</f>
        <v>-231119.76999999955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3949945.04</v>
      </c>
      <c r="F73" s="38">
        <f>'[1]вспомогат'!H70</f>
        <v>305959.98</v>
      </c>
      <c r="G73" s="39">
        <f>'[1]вспомогат'!I70</f>
        <v>53.2317239939454</v>
      </c>
      <c r="H73" s="35">
        <f>'[1]вспомогат'!J70</f>
        <v>-268810.02</v>
      </c>
      <c r="I73" s="36">
        <f>'[1]вспомогат'!K70</f>
        <v>117.57083488360325</v>
      </c>
      <c r="J73" s="37">
        <f>'[1]вспомогат'!L70</f>
        <v>590315.04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2067814.27</v>
      </c>
      <c r="F74" s="38">
        <f>'[1]вспомогат'!H71</f>
        <v>179996.33000000007</v>
      </c>
      <c r="G74" s="39">
        <f>'[1]вспомогат'!I71</f>
        <v>69.15833739967037</v>
      </c>
      <c r="H74" s="35">
        <f>'[1]вспомогат'!J71</f>
        <v>-80270.66999999993</v>
      </c>
      <c r="I74" s="36">
        <f>'[1]вспомогат'!K71</f>
        <v>132.56060929507706</v>
      </c>
      <c r="J74" s="37">
        <f>'[1]вспомогат'!L71</f>
        <v>507913.27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19985629</v>
      </c>
      <c r="F75" s="38">
        <f>'[1]вспомогат'!H72</f>
        <v>1324136.4499999993</v>
      </c>
      <c r="G75" s="39">
        <f>'[1]вспомогат'!I72</f>
        <v>38.59926085951461</v>
      </c>
      <c r="H75" s="35">
        <f>'[1]вспомогат'!J72</f>
        <v>-2106334.5500000007</v>
      </c>
      <c r="I75" s="36">
        <f>'[1]вспомогат'!K72</f>
        <v>118.21189624368309</v>
      </c>
      <c r="J75" s="37">
        <f>'[1]вспомогат'!L72</f>
        <v>3079015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9655591.24</v>
      </c>
      <c r="F76" s="38">
        <f>'[1]вспомогат'!H73</f>
        <v>461440</v>
      </c>
      <c r="G76" s="39">
        <f>'[1]вспомогат'!I73</f>
        <v>21.853348046203465</v>
      </c>
      <c r="H76" s="35">
        <f>'[1]вспомогат'!J73</f>
        <v>-1650090</v>
      </c>
      <c r="I76" s="36">
        <f>'[1]вспомогат'!K73</f>
        <v>90.49314327969057</v>
      </c>
      <c r="J76" s="37">
        <f>'[1]вспомогат'!L73</f>
        <v>-1014378.7599999998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3490764.98</v>
      </c>
      <c r="F77" s="38">
        <f>'[1]вспомогат'!H74</f>
        <v>258347.31000000006</v>
      </c>
      <c r="G77" s="39">
        <f>'[1]вспомогат'!I74</f>
        <v>46.71065849425039</v>
      </c>
      <c r="H77" s="35">
        <f>'[1]вспомогат'!J74</f>
        <v>-294732.68999999994</v>
      </c>
      <c r="I77" s="36">
        <f>'[1]вспомогат'!K74</f>
        <v>99.75295778431222</v>
      </c>
      <c r="J77" s="37">
        <f>'[1]вспомогат'!L74</f>
        <v>-8645.020000000019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2551892.94</v>
      </c>
      <c r="F78" s="38">
        <f>'[1]вспомогат'!H75</f>
        <v>31938.72999999998</v>
      </c>
      <c r="G78" s="39">
        <f>'[1]вспомогат'!I75</f>
        <v>6.253949014777839</v>
      </c>
      <c r="H78" s="35">
        <f>'[1]вспомогат'!J75</f>
        <v>-478758.27</v>
      </c>
      <c r="I78" s="36">
        <f>'[1]вспомогат'!K75</f>
        <v>78.76237087151503</v>
      </c>
      <c r="J78" s="37">
        <f>'[1]вспомогат'!L75</f>
        <v>-688097.06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4183364.96</v>
      </c>
      <c r="F79" s="38">
        <f>'[1]вспомогат'!H76</f>
        <v>425872.18999999994</v>
      </c>
      <c r="G79" s="39">
        <f>'[1]вспомогат'!I76</f>
        <v>73.67776028511123</v>
      </c>
      <c r="H79" s="35">
        <f>'[1]вспомогат'!J76</f>
        <v>-152147.81000000006</v>
      </c>
      <c r="I79" s="36">
        <f>'[1]вспомогат'!K76</f>
        <v>196.8194974977452</v>
      </c>
      <c r="J79" s="37">
        <f>'[1]вспомогат'!L76</f>
        <v>2057881.96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4591659.19</v>
      </c>
      <c r="F80" s="38">
        <f>'[1]вспомогат'!H77</f>
        <v>318659.78000000026</v>
      </c>
      <c r="G80" s="39">
        <f>'[1]вспомогат'!I77</f>
        <v>32.936411369509074</v>
      </c>
      <c r="H80" s="35">
        <f>'[1]вспомогат'!J77</f>
        <v>-648840.2199999997</v>
      </c>
      <c r="I80" s="36">
        <f>'[1]вспомогат'!K77</f>
        <v>87.92931563050018</v>
      </c>
      <c r="J80" s="37">
        <f>'[1]вспомогат'!L77</f>
        <v>-630329.8099999996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4917273.81</v>
      </c>
      <c r="F81" s="38">
        <f>'[1]вспомогат'!H78</f>
        <v>106065.63999999966</v>
      </c>
      <c r="G81" s="39">
        <f>'[1]вспомогат'!I78</f>
        <v>9.388624665294621</v>
      </c>
      <c r="H81" s="35">
        <f>'[1]вспомогат'!J78</f>
        <v>-1023659.3600000003</v>
      </c>
      <c r="I81" s="36">
        <f>'[1]вспомогат'!K78</f>
        <v>108.41090870047758</v>
      </c>
      <c r="J81" s="37">
        <f>'[1]вспомогат'!L78</f>
        <v>381499.8099999996</v>
      </c>
    </row>
    <row r="82" spans="1:10" ht="15" customHeight="1">
      <c r="A82" s="51" t="s">
        <v>84</v>
      </c>
      <c r="B82" s="41">
        <f>SUM(B39:B81)</f>
        <v>1217651250</v>
      </c>
      <c r="C82" s="41">
        <f>SUM(C39:C81)</f>
        <v>504546926</v>
      </c>
      <c r="D82" s="41">
        <f>SUM(D39:D81)</f>
        <v>94235654</v>
      </c>
      <c r="E82" s="41">
        <f>SUM(E39:E81)</f>
        <v>478674903.7799999</v>
      </c>
      <c r="F82" s="41">
        <f>SUM(F39:F81)</f>
        <v>30219513.6</v>
      </c>
      <c r="G82" s="42">
        <f>F82/D82*100</f>
        <v>32.068025547952374</v>
      </c>
      <c r="H82" s="41">
        <f>SUM(H39:H81)</f>
        <v>-64016140.4</v>
      </c>
      <c r="I82" s="43">
        <f>E82/C82*100</f>
        <v>94.87222676687162</v>
      </c>
      <c r="J82" s="41">
        <f>SUM(J39:J81)</f>
        <v>-25872022.22</v>
      </c>
    </row>
    <row r="83" spans="1:10" ht="15.75" customHeight="1">
      <c r="A83" s="54" t="s">
        <v>85</v>
      </c>
      <c r="B83" s="55">
        <f>'[1]вспомогат'!B79</f>
        <v>11986229456</v>
      </c>
      <c r="C83" s="55">
        <f>'[1]вспомогат'!C79</f>
        <v>5553036753</v>
      </c>
      <c r="D83" s="55">
        <f>'[1]вспомогат'!D79</f>
        <v>930147378</v>
      </c>
      <c r="E83" s="55">
        <f>'[1]вспомогат'!G79</f>
        <v>5281682055.510004</v>
      </c>
      <c r="F83" s="55">
        <f>'[1]вспомогат'!H79</f>
        <v>362260916.6099999</v>
      </c>
      <c r="G83" s="56">
        <f>'[1]вспомогат'!I79</f>
        <v>38.94661482451654</v>
      </c>
      <c r="H83" s="55">
        <f>'[1]вспомогат'!J79</f>
        <v>-567886461.3899999</v>
      </c>
      <c r="I83" s="56">
        <f>'[1]вспомогат'!K79</f>
        <v>95.11339993664912</v>
      </c>
      <c r="J83" s="55">
        <f>'[1]вспомогат'!L79</f>
        <v>-271354697.4900002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13.06.2019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2019-06-14T07:50:15Z</dcterms:created>
  <dcterms:modified xsi:type="dcterms:W3CDTF">2019-06-14T07:50:39Z</dcterms:modified>
  <cp:category/>
  <cp:version/>
  <cp:contentType/>
  <cp:contentStatus/>
</cp:coreProperties>
</file>