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<sst xmlns="http://schemas.openxmlformats.org/spreadsheetml/2006/main" count="91" uniqueCount="86">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</sst>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206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12.06.2019</v>
          </cell>
        </row>
        <row r="6">
          <cell r="G6" t="str">
            <v>Фактично надійшло на 12.06.2019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2359833700</v>
          </cell>
          <cell r="C10">
            <v>1046273250</v>
          </cell>
          <cell r="D10">
            <v>163043610</v>
          </cell>
          <cell r="G10">
            <v>950431600.83</v>
          </cell>
          <cell r="H10">
            <v>60136122.870000005</v>
          </cell>
          <cell r="I10">
            <v>36.88345889176522</v>
          </cell>
          <cell r="J10">
            <v>-102907487.13</v>
          </cell>
          <cell r="K10">
            <v>90.83971140713003</v>
          </cell>
          <cell r="L10">
            <v>-95841649.16999996</v>
          </cell>
        </row>
        <row r="11">
          <cell r="B11">
            <v>5500000000</v>
          </cell>
          <cell r="C11">
            <v>2639050000</v>
          </cell>
          <cell r="D11">
            <v>433375000</v>
          </cell>
          <cell r="G11">
            <v>2486310337.53</v>
          </cell>
          <cell r="H11">
            <v>156196652.79000044</v>
          </cell>
          <cell r="I11">
            <v>36.04191584424585</v>
          </cell>
          <cell r="J11">
            <v>-277178347.20999956</v>
          </cell>
          <cell r="K11">
            <v>94.21232403819558</v>
          </cell>
          <cell r="L11">
            <v>-152739662.4699998</v>
          </cell>
        </row>
        <row r="12">
          <cell r="B12">
            <v>449719800</v>
          </cell>
          <cell r="C12">
            <v>206764033</v>
          </cell>
          <cell r="D12">
            <v>39285637</v>
          </cell>
          <cell r="G12">
            <v>194056414.97</v>
          </cell>
          <cell r="H12">
            <v>9065761.379999995</v>
          </cell>
          <cell r="I12">
            <v>23.076528910553225</v>
          </cell>
          <cell r="J12">
            <v>-30219875.620000005</v>
          </cell>
          <cell r="K12">
            <v>93.85404809259065</v>
          </cell>
          <cell r="L12">
            <v>-12707618.030000001</v>
          </cell>
        </row>
        <row r="13">
          <cell r="B13">
            <v>593758530</v>
          </cell>
          <cell r="C13">
            <v>328315564</v>
          </cell>
          <cell r="D13">
            <v>56247130</v>
          </cell>
          <cell r="G13">
            <v>321641529.54</v>
          </cell>
          <cell r="H13">
            <v>22706477.420000017</v>
          </cell>
          <cell r="I13">
            <v>40.369130691645985</v>
          </cell>
          <cell r="J13">
            <v>-33540652.579999983</v>
          </cell>
          <cell r="K13">
            <v>97.96718913392726</v>
          </cell>
          <cell r="L13">
            <v>-6674034.459999979</v>
          </cell>
        </row>
        <row r="14">
          <cell r="B14">
            <v>600087000</v>
          </cell>
          <cell r="C14">
            <v>289552500</v>
          </cell>
          <cell r="D14">
            <v>49353000</v>
          </cell>
          <cell r="G14">
            <v>270976395.4</v>
          </cell>
          <cell r="H14">
            <v>17794729.829999983</v>
          </cell>
          <cell r="I14">
            <v>36.05602461856419</v>
          </cell>
          <cell r="J14">
            <v>-31558270.170000017</v>
          </cell>
          <cell r="K14">
            <v>93.58454698198081</v>
          </cell>
          <cell r="L14">
            <v>-18576104.600000024</v>
          </cell>
        </row>
        <row r="15">
          <cell r="B15">
            <v>87082700</v>
          </cell>
          <cell r="C15">
            <v>43698950</v>
          </cell>
          <cell r="D15">
            <v>5987500</v>
          </cell>
          <cell r="G15">
            <v>43000445.97</v>
          </cell>
          <cell r="H15">
            <v>2819995.6899999976</v>
          </cell>
          <cell r="I15">
            <v>47.098049102296415</v>
          </cell>
          <cell r="J15">
            <v>-3167504.3100000024</v>
          </cell>
          <cell r="K15">
            <v>98.40155420210324</v>
          </cell>
          <cell r="L15">
            <v>-698504.0300000012</v>
          </cell>
        </row>
        <row r="16">
          <cell r="B16">
            <v>38843304</v>
          </cell>
          <cell r="C16">
            <v>13154165</v>
          </cell>
          <cell r="D16">
            <v>2196450</v>
          </cell>
          <cell r="G16">
            <v>12425054.73</v>
          </cell>
          <cell r="H16">
            <v>456298.0300000012</v>
          </cell>
          <cell r="I16">
            <v>20.774341778779448</v>
          </cell>
          <cell r="J16">
            <v>-1740151.9699999988</v>
          </cell>
          <cell r="K16">
            <v>94.45719078329944</v>
          </cell>
          <cell r="L16">
            <v>-729110.2699999996</v>
          </cell>
        </row>
        <row r="17">
          <cell r="B17">
            <v>291085897</v>
          </cell>
          <cell r="C17">
            <v>131611688</v>
          </cell>
          <cell r="D17">
            <v>24156341</v>
          </cell>
          <cell r="G17">
            <v>144215794.27</v>
          </cell>
          <cell r="H17">
            <v>11074606.670000017</v>
          </cell>
          <cell r="I17">
            <v>45.845547013929036</v>
          </cell>
          <cell r="J17">
            <v>-13081734.329999983</v>
          </cell>
          <cell r="K17">
            <v>109.57673779702606</v>
          </cell>
          <cell r="L17">
            <v>12604106.27000001</v>
          </cell>
        </row>
        <row r="18">
          <cell r="B18">
            <v>120000</v>
          </cell>
          <cell r="C18">
            <v>59600</v>
          </cell>
          <cell r="D18">
            <v>11300</v>
          </cell>
          <cell r="G18">
            <v>44704.94</v>
          </cell>
          <cell r="H18">
            <v>4746.300000000003</v>
          </cell>
          <cell r="I18">
            <v>42.00265486725666</v>
          </cell>
          <cell r="J18">
            <v>-6553.699999999997</v>
          </cell>
          <cell r="K18">
            <v>75.00828859060404</v>
          </cell>
          <cell r="L18">
            <v>-14895.059999999998</v>
          </cell>
        </row>
        <row r="19">
          <cell r="B19">
            <v>5855500</v>
          </cell>
          <cell r="C19">
            <v>1590150</v>
          </cell>
          <cell r="D19">
            <v>338139</v>
          </cell>
          <cell r="G19">
            <v>1643109.54</v>
          </cell>
          <cell r="H19">
            <v>65658.01000000001</v>
          </cell>
          <cell r="I19">
            <v>19.417461458157742</v>
          </cell>
          <cell r="J19">
            <v>-272480.99</v>
          </cell>
          <cell r="K19">
            <v>103.33047448353929</v>
          </cell>
          <cell r="L19">
            <v>52959.54000000004</v>
          </cell>
        </row>
        <row r="20">
          <cell r="B20">
            <v>127057348</v>
          </cell>
          <cell r="C20">
            <v>52277243</v>
          </cell>
          <cell r="D20">
            <v>10545078</v>
          </cell>
          <cell r="G20">
            <v>54213407.86</v>
          </cell>
          <cell r="H20">
            <v>3393621.8699999973</v>
          </cell>
          <cell r="I20">
            <v>32.182046164096626</v>
          </cell>
          <cell r="J20">
            <v>-7151456.130000003</v>
          </cell>
          <cell r="K20">
            <v>103.70364760819541</v>
          </cell>
          <cell r="L20">
            <v>1936164.8599999994</v>
          </cell>
        </row>
        <row r="21">
          <cell r="B21">
            <v>33702550</v>
          </cell>
          <cell r="C21">
            <v>12755630</v>
          </cell>
          <cell r="D21">
            <v>2553565</v>
          </cell>
          <cell r="G21">
            <v>14071142.1</v>
          </cell>
          <cell r="H21">
            <v>481743.9699999988</v>
          </cell>
          <cell r="I21">
            <v>18.86554561955536</v>
          </cell>
          <cell r="J21">
            <v>-2071821.0300000012</v>
          </cell>
          <cell r="K21">
            <v>110.3131879805231</v>
          </cell>
          <cell r="L21">
            <v>1315512.0999999996</v>
          </cell>
        </row>
        <row r="22">
          <cell r="B22">
            <v>59955133</v>
          </cell>
          <cell r="C22">
            <v>29716884</v>
          </cell>
          <cell r="D22">
            <v>6145490</v>
          </cell>
          <cell r="G22">
            <v>26583084.9</v>
          </cell>
          <cell r="H22">
            <v>1119255.5599999987</v>
          </cell>
          <cell r="I22">
            <v>18.21263332948225</v>
          </cell>
          <cell r="J22">
            <v>-5026234.440000001</v>
          </cell>
          <cell r="K22">
            <v>89.45448284550965</v>
          </cell>
          <cell r="L22">
            <v>-3133799.1000000015</v>
          </cell>
        </row>
        <row r="23">
          <cell r="B23">
            <v>4372967</v>
          </cell>
          <cell r="C23">
            <v>1187510</v>
          </cell>
          <cell r="D23">
            <v>207200</v>
          </cell>
          <cell r="G23">
            <v>1308133.46</v>
          </cell>
          <cell r="H23">
            <v>60057.05000000005</v>
          </cell>
          <cell r="I23">
            <v>28.98506274131276</v>
          </cell>
          <cell r="J23">
            <v>-147142.94999999995</v>
          </cell>
          <cell r="K23">
            <v>110.15767951427777</v>
          </cell>
          <cell r="L23">
            <v>120623.45999999996</v>
          </cell>
        </row>
        <row r="24">
          <cell r="B24">
            <v>40079828</v>
          </cell>
          <cell r="C24">
            <v>15196782</v>
          </cell>
          <cell r="D24">
            <v>2783520</v>
          </cell>
          <cell r="G24">
            <v>15865552.4</v>
          </cell>
          <cell r="H24">
            <v>824650.8300000001</v>
          </cell>
          <cell r="I24">
            <v>29.626186627004657</v>
          </cell>
          <cell r="J24">
            <v>-1958869.17</v>
          </cell>
          <cell r="K24">
            <v>104.40073694549281</v>
          </cell>
          <cell r="L24">
            <v>668770.4000000004</v>
          </cell>
        </row>
        <row r="25">
          <cell r="B25">
            <v>115525871</v>
          </cell>
          <cell r="C25">
            <v>46401140</v>
          </cell>
          <cell r="D25">
            <v>8263980</v>
          </cell>
          <cell r="G25">
            <v>48685491.6</v>
          </cell>
          <cell r="H25">
            <v>3810660.460000001</v>
          </cell>
          <cell r="I25">
            <v>46.1116854106617</v>
          </cell>
          <cell r="J25">
            <v>-4453319.539999999</v>
          </cell>
          <cell r="K25">
            <v>104.92305059746376</v>
          </cell>
          <cell r="L25">
            <v>2284351.6000000015</v>
          </cell>
        </row>
        <row r="26">
          <cell r="B26">
            <v>7275105</v>
          </cell>
          <cell r="C26">
            <v>3057738</v>
          </cell>
          <cell r="D26">
            <v>592799</v>
          </cell>
          <cell r="G26">
            <v>2859902.54</v>
          </cell>
          <cell r="H26">
            <v>115078.26000000024</v>
          </cell>
          <cell r="I26">
            <v>19.412694690780558</v>
          </cell>
          <cell r="J26">
            <v>-477720.73999999976</v>
          </cell>
          <cell r="K26">
            <v>93.53000616795815</v>
          </cell>
          <cell r="L26">
            <v>-197835.45999999996</v>
          </cell>
        </row>
        <row r="27">
          <cell r="B27">
            <v>67274188</v>
          </cell>
          <cell r="C27">
            <v>26045281</v>
          </cell>
          <cell r="D27">
            <v>5170651</v>
          </cell>
          <cell r="G27">
            <v>23315860.83</v>
          </cell>
          <cell r="H27">
            <v>1235807.9299999997</v>
          </cell>
          <cell r="I27">
            <v>23.900432073253437</v>
          </cell>
          <cell r="J27">
            <v>-3934843.0700000003</v>
          </cell>
          <cell r="K27">
            <v>89.52048100383327</v>
          </cell>
          <cell r="L27">
            <v>-2729420.170000002</v>
          </cell>
        </row>
        <row r="28">
          <cell r="B28">
            <v>119900</v>
          </cell>
          <cell r="C28">
            <v>91950</v>
          </cell>
          <cell r="D28">
            <v>4250</v>
          </cell>
          <cell r="G28">
            <v>89186.81</v>
          </cell>
          <cell r="H28">
            <v>4690.279999999999</v>
          </cell>
          <cell r="I28">
            <v>110.35952941176468</v>
          </cell>
          <cell r="J28">
            <v>440.27999999999884</v>
          </cell>
          <cell r="K28">
            <v>96.99489940184883</v>
          </cell>
          <cell r="L28">
            <v>-2763.1900000000023</v>
          </cell>
        </row>
        <row r="29">
          <cell r="B29">
            <v>195352752</v>
          </cell>
          <cell r="C29">
            <v>92411513</v>
          </cell>
          <cell r="D29">
            <v>11904860</v>
          </cell>
          <cell r="G29">
            <v>91523775.5</v>
          </cell>
          <cell r="H29">
            <v>5912151.569999993</v>
          </cell>
          <cell r="I29">
            <v>49.66166397588878</v>
          </cell>
          <cell r="J29">
            <v>-5992708.430000007</v>
          </cell>
          <cell r="K29">
            <v>99.03936482459711</v>
          </cell>
          <cell r="L29">
            <v>-887737.5</v>
          </cell>
        </row>
        <row r="30">
          <cell r="B30">
            <v>25793163</v>
          </cell>
          <cell r="C30">
            <v>9602651</v>
          </cell>
          <cell r="D30">
            <v>2194661</v>
          </cell>
          <cell r="G30">
            <v>8642842.58</v>
          </cell>
          <cell r="H30">
            <v>344139.5</v>
          </cell>
          <cell r="I30">
            <v>15.680758896248669</v>
          </cell>
          <cell r="J30">
            <v>-1850521.5</v>
          </cell>
          <cell r="K30">
            <v>90.00475577004725</v>
          </cell>
          <cell r="L30">
            <v>-959808.4199999999</v>
          </cell>
        </row>
        <row r="31">
          <cell r="B31">
            <v>40274109</v>
          </cell>
          <cell r="C31">
            <v>14063532</v>
          </cell>
          <cell r="D31">
            <v>2502536</v>
          </cell>
          <cell r="G31">
            <v>13145823.97</v>
          </cell>
          <cell r="H31">
            <v>858773.3399999999</v>
          </cell>
          <cell r="I31">
            <v>34.31612332449962</v>
          </cell>
          <cell r="J31">
            <v>-1643762.6600000001</v>
          </cell>
          <cell r="K31">
            <v>93.47455511175998</v>
          </cell>
          <cell r="L31">
            <v>-917708.0299999993</v>
          </cell>
        </row>
        <row r="32">
          <cell r="B32">
            <v>40546665</v>
          </cell>
          <cell r="C32">
            <v>15156184</v>
          </cell>
          <cell r="D32">
            <v>3151058</v>
          </cell>
          <cell r="G32">
            <v>17083528.55</v>
          </cell>
          <cell r="H32">
            <v>749090.7400000002</v>
          </cell>
          <cell r="I32">
            <v>23.772673813049465</v>
          </cell>
          <cell r="J32">
            <v>-2401967.26</v>
          </cell>
          <cell r="K32">
            <v>112.7165554997221</v>
          </cell>
          <cell r="L32">
            <v>1927344.5500000007</v>
          </cell>
        </row>
        <row r="33">
          <cell r="B33">
            <v>76054596</v>
          </cell>
          <cell r="C33">
            <v>27924766</v>
          </cell>
          <cell r="D33">
            <v>5484769</v>
          </cell>
          <cell r="G33">
            <v>27111017.29</v>
          </cell>
          <cell r="H33">
            <v>1338509.25</v>
          </cell>
          <cell r="I33">
            <v>24.40411346403103</v>
          </cell>
          <cell r="J33">
            <v>-4146259.75</v>
          </cell>
          <cell r="K33">
            <v>97.08592469494641</v>
          </cell>
          <cell r="L33">
            <v>-813748.7100000009</v>
          </cell>
        </row>
        <row r="34">
          <cell r="B34">
            <v>340000</v>
          </cell>
          <cell r="C34">
            <v>185100</v>
          </cell>
          <cell r="D34">
            <v>26700</v>
          </cell>
          <cell r="G34">
            <v>121454.54</v>
          </cell>
          <cell r="H34">
            <v>16391.75</v>
          </cell>
          <cell r="I34">
            <v>61.39232209737828</v>
          </cell>
          <cell r="J34">
            <v>-10308.25</v>
          </cell>
          <cell r="K34">
            <v>65.61563479200431</v>
          </cell>
          <cell r="L34">
            <v>-63645.46000000001</v>
          </cell>
        </row>
        <row r="35">
          <cell r="B35">
            <v>8467600</v>
          </cell>
          <cell r="C35">
            <v>2346023</v>
          </cell>
          <cell r="D35">
            <v>386500</v>
          </cell>
          <cell r="G35">
            <v>2277588.48</v>
          </cell>
          <cell r="H35">
            <v>91761.06000000006</v>
          </cell>
          <cell r="I35">
            <v>23.74154204398449</v>
          </cell>
          <cell r="J35">
            <v>-294738.93999999994</v>
          </cell>
          <cell r="K35">
            <v>97.08295613470115</v>
          </cell>
          <cell r="L35">
            <v>-68434.52000000002</v>
          </cell>
        </row>
        <row r="36">
          <cell r="B36">
            <v>17534076</v>
          </cell>
          <cell r="C36">
            <v>5800010</v>
          </cell>
          <cell r="D36">
            <v>1107220</v>
          </cell>
          <cell r="G36">
            <v>5830458.84</v>
          </cell>
          <cell r="H36">
            <v>135197.5499999998</v>
          </cell>
          <cell r="I36">
            <v>12.210540813930368</v>
          </cell>
          <cell r="J36">
            <v>-972022.4500000002</v>
          </cell>
          <cell r="K36">
            <v>100.52497909486362</v>
          </cell>
          <cell r="L36">
            <v>30448.83999999985</v>
          </cell>
        </row>
        <row r="37">
          <cell r="B37">
            <v>47836800</v>
          </cell>
          <cell r="C37">
            <v>21113430</v>
          </cell>
          <cell r="D37">
            <v>2929294</v>
          </cell>
          <cell r="G37">
            <v>18755360.69</v>
          </cell>
          <cell r="H37">
            <v>695304.2699999996</v>
          </cell>
          <cell r="I37">
            <v>23.7362405412362</v>
          </cell>
          <cell r="J37">
            <v>-2233989.7300000004</v>
          </cell>
          <cell r="K37">
            <v>88.83142478507756</v>
          </cell>
          <cell r="L37">
            <v>-2358069.3099999987</v>
          </cell>
        </row>
        <row r="38">
          <cell r="B38">
            <v>22852064</v>
          </cell>
          <cell r="C38">
            <v>9127690</v>
          </cell>
          <cell r="D38">
            <v>1586559</v>
          </cell>
          <cell r="G38">
            <v>8611582.89</v>
          </cell>
          <cell r="H38">
            <v>681512.7500000009</v>
          </cell>
          <cell r="I38">
            <v>42.95539907434901</v>
          </cell>
          <cell r="J38">
            <v>-905046.2499999991</v>
          </cell>
          <cell r="K38">
            <v>94.34569852832426</v>
          </cell>
          <cell r="L38">
            <v>-516107.1099999994</v>
          </cell>
        </row>
        <row r="39">
          <cell r="B39">
            <v>22000000</v>
          </cell>
          <cell r="C39">
            <v>8608385</v>
          </cell>
          <cell r="D39">
            <v>1931850</v>
          </cell>
          <cell r="G39">
            <v>7073756.52</v>
          </cell>
          <cell r="H39">
            <v>318303.4199999999</v>
          </cell>
          <cell r="I39">
            <v>16.476611538162896</v>
          </cell>
          <cell r="J39">
            <v>-1613546.58</v>
          </cell>
          <cell r="K39">
            <v>82.17286424805582</v>
          </cell>
          <cell r="L39">
            <v>-1534628.4800000004</v>
          </cell>
        </row>
        <row r="40">
          <cell r="B40">
            <v>19385265</v>
          </cell>
          <cell r="C40">
            <v>6958110</v>
          </cell>
          <cell r="D40">
            <v>920860</v>
          </cell>
          <cell r="G40">
            <v>5891359.71</v>
          </cell>
          <cell r="H40">
            <v>287116.41000000015</v>
          </cell>
          <cell r="I40">
            <v>31.179159698542687</v>
          </cell>
          <cell r="J40">
            <v>-633743.5899999999</v>
          </cell>
          <cell r="K40">
            <v>84.6689648482131</v>
          </cell>
          <cell r="L40">
            <v>-1066750.29</v>
          </cell>
        </row>
        <row r="41">
          <cell r="B41">
            <v>19576672</v>
          </cell>
          <cell r="C41">
            <v>7941715</v>
          </cell>
          <cell r="D41">
            <v>1404254</v>
          </cell>
          <cell r="G41">
            <v>7891787.06</v>
          </cell>
          <cell r="H41">
            <v>415134.0999999996</v>
          </cell>
          <cell r="I41">
            <v>29.56260761941925</v>
          </cell>
          <cell r="J41">
            <v>-989119.9000000004</v>
          </cell>
          <cell r="K41">
            <v>99.37132042638144</v>
          </cell>
          <cell r="L41">
            <v>-49927.94000000041</v>
          </cell>
        </row>
        <row r="42">
          <cell r="B42">
            <v>33735724</v>
          </cell>
          <cell r="C42">
            <v>16630819</v>
          </cell>
          <cell r="D42">
            <v>3004107</v>
          </cell>
          <cell r="G42">
            <v>14917531.5</v>
          </cell>
          <cell r="H42">
            <v>1134534.4100000001</v>
          </cell>
          <cell r="I42">
            <v>37.76611185953097</v>
          </cell>
          <cell r="J42">
            <v>-1869572.5899999999</v>
          </cell>
          <cell r="K42">
            <v>89.69811709212877</v>
          </cell>
          <cell r="L42">
            <v>-1713287.5</v>
          </cell>
        </row>
        <row r="43">
          <cell r="B43">
            <v>58254662</v>
          </cell>
          <cell r="C43">
            <v>25776252</v>
          </cell>
          <cell r="D43">
            <v>4055871</v>
          </cell>
          <cell r="G43">
            <v>24479122.24</v>
          </cell>
          <cell r="H43">
            <v>1578966.0799999982</v>
          </cell>
          <cell r="I43">
            <v>38.93038215465921</v>
          </cell>
          <cell r="J43">
            <v>-2476904.920000002</v>
          </cell>
          <cell r="K43">
            <v>94.96773324531432</v>
          </cell>
          <cell r="L43">
            <v>-1297129.7600000016</v>
          </cell>
        </row>
        <row r="44">
          <cell r="B44">
            <v>27882674</v>
          </cell>
          <cell r="C44">
            <v>13160674</v>
          </cell>
          <cell r="D44">
            <v>2867100</v>
          </cell>
          <cell r="G44">
            <v>11331754.75</v>
          </cell>
          <cell r="H44">
            <v>783066.5199999996</v>
          </cell>
          <cell r="I44">
            <v>27.312145373373774</v>
          </cell>
          <cell r="J44">
            <v>-2084033.4800000004</v>
          </cell>
          <cell r="K44">
            <v>86.10314904844539</v>
          </cell>
          <cell r="L44">
            <v>-1828919.25</v>
          </cell>
        </row>
        <row r="45">
          <cell r="B45">
            <v>29100000</v>
          </cell>
          <cell r="C45">
            <v>12896289</v>
          </cell>
          <cell r="D45">
            <v>1994700</v>
          </cell>
          <cell r="G45">
            <v>11550871.75</v>
          </cell>
          <cell r="H45">
            <v>461673.33999999985</v>
          </cell>
          <cell r="I45">
            <v>23.145001253321293</v>
          </cell>
          <cell r="J45">
            <v>-1533026.6600000001</v>
          </cell>
          <cell r="K45">
            <v>89.56740772481137</v>
          </cell>
          <cell r="L45">
            <v>-1345417.25</v>
          </cell>
        </row>
        <row r="46">
          <cell r="B46">
            <v>10873522</v>
          </cell>
          <cell r="C46">
            <v>5159472</v>
          </cell>
          <cell r="D46">
            <v>1067997</v>
          </cell>
          <cell r="G46">
            <v>4705694.25</v>
          </cell>
          <cell r="H46">
            <v>334474.7599999998</v>
          </cell>
          <cell r="I46">
            <v>31.317949394988915</v>
          </cell>
          <cell r="J46">
            <v>-733522.2400000002</v>
          </cell>
          <cell r="K46">
            <v>91.20495760031258</v>
          </cell>
          <cell r="L46">
            <v>-453777.75</v>
          </cell>
        </row>
        <row r="47">
          <cell r="B47">
            <v>10106915</v>
          </cell>
          <cell r="C47">
            <v>3239048</v>
          </cell>
          <cell r="D47">
            <v>800798</v>
          </cell>
          <cell r="G47">
            <v>3778857.97</v>
          </cell>
          <cell r="H47">
            <v>274300.79000000004</v>
          </cell>
          <cell r="I47">
            <v>34.25343095262476</v>
          </cell>
          <cell r="J47">
            <v>-526497.21</v>
          </cell>
          <cell r="K47">
            <v>116.66569837804195</v>
          </cell>
          <cell r="L47">
            <v>539809.9700000002</v>
          </cell>
        </row>
        <row r="48">
          <cell r="B48">
            <v>14945723</v>
          </cell>
          <cell r="C48">
            <v>8771093</v>
          </cell>
          <cell r="D48">
            <v>3830768</v>
          </cell>
          <cell r="G48">
            <v>5154824.29</v>
          </cell>
          <cell r="H48">
            <v>127100.5700000003</v>
          </cell>
          <cell r="I48">
            <v>3.317887431449785</v>
          </cell>
          <cell r="J48">
            <v>-3703667.4299999997</v>
          </cell>
          <cell r="K48">
            <v>58.77060350403308</v>
          </cell>
          <cell r="L48">
            <v>-3616268.71</v>
          </cell>
        </row>
        <row r="49">
          <cell r="B49">
            <v>29596100</v>
          </cell>
          <cell r="C49">
            <v>10710848</v>
          </cell>
          <cell r="D49">
            <v>2071060</v>
          </cell>
          <cell r="G49">
            <v>9238515.28</v>
          </cell>
          <cell r="H49">
            <v>622401.5099999998</v>
          </cell>
          <cell r="I49">
            <v>30.05231668807276</v>
          </cell>
          <cell r="J49">
            <v>-1448658.4900000002</v>
          </cell>
          <cell r="K49">
            <v>86.25381743817108</v>
          </cell>
          <cell r="L49">
            <v>-1472332.7200000007</v>
          </cell>
        </row>
        <row r="50">
          <cell r="B50">
            <v>11613200</v>
          </cell>
          <cell r="C50">
            <v>4216800</v>
          </cell>
          <cell r="D50">
            <v>891700</v>
          </cell>
          <cell r="G50">
            <v>3962689.82</v>
          </cell>
          <cell r="H50">
            <v>134731.7999999998</v>
          </cell>
          <cell r="I50">
            <v>15.109543568464709</v>
          </cell>
          <cell r="J50">
            <v>-756968.2000000002</v>
          </cell>
          <cell r="K50">
            <v>93.97386217036615</v>
          </cell>
          <cell r="L50">
            <v>-254110.18000000017</v>
          </cell>
        </row>
        <row r="51">
          <cell r="B51">
            <v>8819200</v>
          </cell>
          <cell r="C51">
            <v>3418604</v>
          </cell>
          <cell r="D51">
            <v>681050</v>
          </cell>
          <cell r="G51">
            <v>3682737.66</v>
          </cell>
          <cell r="H51">
            <v>143913.89000000013</v>
          </cell>
          <cell r="I51">
            <v>21.13117832758243</v>
          </cell>
          <cell r="J51">
            <v>-537136.1099999999</v>
          </cell>
          <cell r="K51">
            <v>107.72636023359243</v>
          </cell>
          <cell r="L51">
            <v>264133.66000000015</v>
          </cell>
        </row>
        <row r="52">
          <cell r="B52">
            <v>56898882</v>
          </cell>
          <cell r="C52">
            <v>25029447</v>
          </cell>
          <cell r="D52">
            <v>3662266</v>
          </cell>
          <cell r="G52">
            <v>25807709.74</v>
          </cell>
          <cell r="H52">
            <v>1447987.9699999988</v>
          </cell>
          <cell r="I52">
            <v>39.53803382932858</v>
          </cell>
          <cell r="J52">
            <v>-2214278.030000001</v>
          </cell>
          <cell r="K52">
            <v>103.10938847350482</v>
          </cell>
          <cell r="L52">
            <v>778262.7399999984</v>
          </cell>
        </row>
        <row r="53">
          <cell r="B53">
            <v>79076681</v>
          </cell>
          <cell r="C53">
            <v>36388871</v>
          </cell>
          <cell r="D53">
            <v>6218050</v>
          </cell>
          <cell r="G53">
            <v>33489491.58</v>
          </cell>
          <cell r="H53">
            <v>1676009.759999998</v>
          </cell>
          <cell r="I53">
            <v>26.953944725436397</v>
          </cell>
          <cell r="J53">
            <v>-4542040.240000002</v>
          </cell>
          <cell r="K53">
            <v>92.03223584485487</v>
          </cell>
          <cell r="L53">
            <v>-2899379.420000002</v>
          </cell>
        </row>
        <row r="54">
          <cell r="B54">
            <v>39358200</v>
          </cell>
          <cell r="C54">
            <v>15119500</v>
          </cell>
          <cell r="D54">
            <v>2484800</v>
          </cell>
          <cell r="G54">
            <v>12887975.78</v>
          </cell>
          <cell r="H54">
            <v>617901.3899999987</v>
          </cell>
          <cell r="I54">
            <v>24.867248470701817</v>
          </cell>
          <cell r="J54">
            <v>-1866898.6100000013</v>
          </cell>
          <cell r="K54">
            <v>85.24075386090809</v>
          </cell>
          <cell r="L54">
            <v>-2231524.2200000007</v>
          </cell>
        </row>
        <row r="55">
          <cell r="B55">
            <v>65896600</v>
          </cell>
          <cell r="C55">
            <v>25377400</v>
          </cell>
          <cell r="D55">
            <v>3724600</v>
          </cell>
          <cell r="G55">
            <v>26822310.58</v>
          </cell>
          <cell r="H55">
            <v>1499599.3399999999</v>
          </cell>
          <cell r="I55">
            <v>40.262023841486325</v>
          </cell>
          <cell r="J55">
            <v>-2225000.66</v>
          </cell>
          <cell r="K55">
            <v>105.6936903701719</v>
          </cell>
          <cell r="L55">
            <v>1444910.5799999982</v>
          </cell>
        </row>
        <row r="56">
          <cell r="B56">
            <v>83650000</v>
          </cell>
          <cell r="C56">
            <v>36306800</v>
          </cell>
          <cell r="D56">
            <v>6643250</v>
          </cell>
          <cell r="G56">
            <v>32092755.04</v>
          </cell>
          <cell r="H56">
            <v>1380439.8000000007</v>
          </cell>
          <cell r="I56">
            <v>20.77958529334288</v>
          </cell>
          <cell r="J56">
            <v>-5262810.199999999</v>
          </cell>
          <cell r="K56">
            <v>88.39323498628356</v>
          </cell>
          <cell r="L56">
            <v>-4214044.960000001</v>
          </cell>
        </row>
        <row r="57">
          <cell r="B57">
            <v>14153811</v>
          </cell>
          <cell r="C57">
            <v>5924821</v>
          </cell>
          <cell r="D57">
            <v>1038970</v>
          </cell>
          <cell r="G57">
            <v>5578092.86</v>
          </cell>
          <cell r="H57">
            <v>389211.78000000026</v>
          </cell>
          <cell r="I57">
            <v>37.461310721195055</v>
          </cell>
          <cell r="J57">
            <v>-649758.2199999997</v>
          </cell>
          <cell r="K57">
            <v>94.14787147156008</v>
          </cell>
          <cell r="L57">
            <v>-346728.13999999966</v>
          </cell>
        </row>
        <row r="58">
          <cell r="B58">
            <v>62741500</v>
          </cell>
          <cell r="C58">
            <v>30417726</v>
          </cell>
          <cell r="D58">
            <v>5267942</v>
          </cell>
          <cell r="G58">
            <v>26457755.86</v>
          </cell>
          <cell r="H58">
            <v>1231703.9299999997</v>
          </cell>
          <cell r="I58">
            <v>23.381121697998946</v>
          </cell>
          <cell r="J58">
            <v>-4036238.0700000003</v>
          </cell>
          <cell r="K58">
            <v>86.98137349254839</v>
          </cell>
          <cell r="L58">
            <v>-3959970.1400000006</v>
          </cell>
        </row>
        <row r="59">
          <cell r="B59">
            <v>19733200</v>
          </cell>
          <cell r="C59">
            <v>6404097</v>
          </cell>
          <cell r="D59">
            <v>1368233</v>
          </cell>
          <cell r="G59">
            <v>9067249.53</v>
          </cell>
          <cell r="H59">
            <v>609876.3999999985</v>
          </cell>
          <cell r="I59">
            <v>44.57401626769698</v>
          </cell>
          <cell r="J59">
            <v>-758356.6000000015</v>
          </cell>
          <cell r="K59">
            <v>141.58513729570302</v>
          </cell>
          <cell r="L59">
            <v>2663152.5299999993</v>
          </cell>
        </row>
        <row r="60">
          <cell r="B60">
            <v>14946530</v>
          </cell>
          <cell r="C60">
            <v>6064378</v>
          </cell>
          <cell r="D60">
            <v>1558525</v>
          </cell>
          <cell r="G60">
            <v>5290132.96</v>
          </cell>
          <cell r="H60">
            <v>267575.4400000004</v>
          </cell>
          <cell r="I60">
            <v>17.168504836303583</v>
          </cell>
          <cell r="J60">
            <v>-1290949.5599999996</v>
          </cell>
          <cell r="K60">
            <v>87.23290269834763</v>
          </cell>
          <cell r="L60">
            <v>-774245.04</v>
          </cell>
        </row>
        <row r="61">
          <cell r="B61">
            <v>11625000</v>
          </cell>
          <cell r="C61">
            <v>3427760</v>
          </cell>
          <cell r="D61">
            <v>630220</v>
          </cell>
          <cell r="G61">
            <v>3401575.82</v>
          </cell>
          <cell r="H61">
            <v>77571.27000000002</v>
          </cell>
          <cell r="I61">
            <v>12.308601758116216</v>
          </cell>
          <cell r="J61">
            <v>-552648.73</v>
          </cell>
          <cell r="K61">
            <v>99.23611396363805</v>
          </cell>
          <cell r="L61">
            <v>-26184.180000000168</v>
          </cell>
        </row>
        <row r="62">
          <cell r="B62">
            <v>13820248</v>
          </cell>
          <cell r="C62">
            <v>3336032</v>
          </cell>
          <cell r="D62">
            <v>783532</v>
          </cell>
          <cell r="G62">
            <v>3295723.91</v>
          </cell>
          <cell r="H62">
            <v>190530.06000000006</v>
          </cell>
          <cell r="I62">
            <v>24.31681922372029</v>
          </cell>
          <cell r="J62">
            <v>-593001.94</v>
          </cell>
          <cell r="K62">
            <v>98.79173551093035</v>
          </cell>
          <cell r="L62">
            <v>-40308.08999999985</v>
          </cell>
        </row>
        <row r="63">
          <cell r="B63">
            <v>8978000</v>
          </cell>
          <cell r="C63">
            <v>2925390</v>
          </cell>
          <cell r="D63">
            <v>461256</v>
          </cell>
          <cell r="G63">
            <v>2801443.49</v>
          </cell>
          <cell r="H63">
            <v>410333.5500000003</v>
          </cell>
          <cell r="I63">
            <v>88.96004604818155</v>
          </cell>
          <cell r="J63">
            <v>-50922.44999999972</v>
          </cell>
          <cell r="K63">
            <v>95.7630774016456</v>
          </cell>
          <cell r="L63">
            <v>-123946.50999999978</v>
          </cell>
        </row>
        <row r="64">
          <cell r="B64">
            <v>13709300</v>
          </cell>
          <cell r="C64">
            <v>5730520</v>
          </cell>
          <cell r="D64">
            <v>1249970</v>
          </cell>
          <cell r="G64">
            <v>6138498.01</v>
          </cell>
          <cell r="H64">
            <v>478362.63999999966</v>
          </cell>
          <cell r="I64">
            <v>38.26992967831225</v>
          </cell>
          <cell r="J64">
            <v>-771607.3600000003</v>
          </cell>
          <cell r="K64">
            <v>107.11938899087691</v>
          </cell>
          <cell r="L64">
            <v>407978.0099999998</v>
          </cell>
        </row>
        <row r="65">
          <cell r="B65">
            <v>11237207</v>
          </cell>
          <cell r="C65">
            <v>4068451</v>
          </cell>
          <cell r="D65">
            <v>755130</v>
          </cell>
          <cell r="G65">
            <v>3894205.02</v>
          </cell>
          <cell r="H65">
            <v>176222.4500000002</v>
          </cell>
          <cell r="I65">
            <v>23.336703613947293</v>
          </cell>
          <cell r="J65">
            <v>-578907.5499999998</v>
          </cell>
          <cell r="K65">
            <v>95.71714197860561</v>
          </cell>
          <cell r="L65">
            <v>-174245.97999999998</v>
          </cell>
        </row>
        <row r="66">
          <cell r="B66">
            <v>31701929</v>
          </cell>
          <cell r="C66">
            <v>13590156</v>
          </cell>
          <cell r="D66">
            <v>2635734</v>
          </cell>
          <cell r="G66">
            <v>13840667.79</v>
          </cell>
          <cell r="H66">
            <v>431081.33999999985</v>
          </cell>
          <cell r="I66">
            <v>16.3552672614156</v>
          </cell>
          <cell r="J66">
            <v>-2204652.66</v>
          </cell>
          <cell r="K66">
            <v>101.84333270346563</v>
          </cell>
          <cell r="L66">
            <v>250511.7899999991</v>
          </cell>
        </row>
        <row r="67">
          <cell r="B67">
            <v>60007200</v>
          </cell>
          <cell r="C67">
            <v>25757494</v>
          </cell>
          <cell r="D67">
            <v>4885696</v>
          </cell>
          <cell r="G67">
            <v>23721306.99</v>
          </cell>
          <cell r="H67">
            <v>1026164.629999999</v>
          </cell>
          <cell r="I67">
            <v>21.0034482292799</v>
          </cell>
          <cell r="J67">
            <v>-3859531.370000001</v>
          </cell>
          <cell r="K67">
            <v>92.0947782808374</v>
          </cell>
          <cell r="L67">
            <v>-2036187.0100000016</v>
          </cell>
        </row>
        <row r="68">
          <cell r="B68">
            <v>94926444</v>
          </cell>
          <cell r="C68">
            <v>37497853</v>
          </cell>
          <cell r="D68">
            <v>8543432</v>
          </cell>
          <cell r="G68">
            <v>31115460.27</v>
          </cell>
          <cell r="H68">
            <v>1929959.710000001</v>
          </cell>
          <cell r="I68">
            <v>22.589981520307074</v>
          </cell>
          <cell r="J68">
            <v>-6613472.289999999</v>
          </cell>
          <cell r="K68">
            <v>82.97931156218465</v>
          </cell>
          <cell r="L68">
            <v>-6382392.73</v>
          </cell>
        </row>
        <row r="69">
          <cell r="B69">
            <v>14752300</v>
          </cell>
          <cell r="C69">
            <v>6532230</v>
          </cell>
          <cell r="D69">
            <v>1062800</v>
          </cell>
          <cell r="G69">
            <v>6291177.47</v>
          </cell>
          <cell r="H69">
            <v>408303.1299999999</v>
          </cell>
          <cell r="I69">
            <v>38.417682536695516</v>
          </cell>
          <cell r="J69">
            <v>-654496.8700000001</v>
          </cell>
          <cell r="K69">
            <v>96.30979726678332</v>
          </cell>
          <cell r="L69">
            <v>-241052.53000000026</v>
          </cell>
        </row>
        <row r="70">
          <cell r="B70">
            <v>7791665</v>
          </cell>
          <cell r="C70">
            <v>3359630</v>
          </cell>
          <cell r="D70">
            <v>574770</v>
          </cell>
          <cell r="G70">
            <v>3856204.32</v>
          </cell>
          <cell r="H70">
            <v>212219.25999999978</v>
          </cell>
          <cell r="I70">
            <v>36.92246637785545</v>
          </cell>
          <cell r="J70">
            <v>-362550.7400000002</v>
          </cell>
          <cell r="K70">
            <v>114.78062524742307</v>
          </cell>
          <cell r="L70">
            <v>496574.31999999983</v>
          </cell>
        </row>
        <row r="71">
          <cell r="B71">
            <v>6311120</v>
          </cell>
          <cell r="C71">
            <v>1559901</v>
          </cell>
          <cell r="D71">
            <v>260267</v>
          </cell>
          <cell r="G71">
            <v>2038082.82</v>
          </cell>
          <cell r="H71">
            <v>150264.88000000012</v>
          </cell>
          <cell r="I71">
            <v>57.734895319037804</v>
          </cell>
          <cell r="J71">
            <v>-110002.11999999988</v>
          </cell>
          <cell r="K71">
            <v>130.6546261589678</v>
          </cell>
          <cell r="L71">
            <v>478181.82000000007</v>
          </cell>
        </row>
        <row r="72">
          <cell r="B72">
            <v>49766098</v>
          </cell>
          <cell r="C72">
            <v>16906614</v>
          </cell>
          <cell r="D72">
            <v>3430471</v>
          </cell>
          <cell r="G72">
            <v>19556074.54</v>
          </cell>
          <cell r="H72">
            <v>894581.9899999984</v>
          </cell>
          <cell r="I72">
            <v>26.07752667199339</v>
          </cell>
          <cell r="J72">
            <v>-2535889.0100000016</v>
          </cell>
          <cell r="K72">
            <v>115.67114822636869</v>
          </cell>
          <cell r="L72">
            <v>2649460.539999999</v>
          </cell>
        </row>
        <row r="73">
          <cell r="B73">
            <v>21593355</v>
          </cell>
          <cell r="C73">
            <v>10669970</v>
          </cell>
          <cell r="D73">
            <v>2111530</v>
          </cell>
          <cell r="G73">
            <v>9632608.68</v>
          </cell>
          <cell r="H73">
            <v>438457.4399999995</v>
          </cell>
          <cell r="I73">
            <v>20.764916435002082</v>
          </cell>
          <cell r="J73">
            <v>-1673072.5600000005</v>
          </cell>
          <cell r="K73">
            <v>90.27774848476612</v>
          </cell>
          <cell r="L73">
            <v>-1037361.3200000003</v>
          </cell>
        </row>
        <row r="74">
          <cell r="B74">
            <v>7468910</v>
          </cell>
          <cell r="C74">
            <v>3499410</v>
          </cell>
          <cell r="D74">
            <v>553080</v>
          </cell>
          <cell r="G74">
            <v>3472046.09</v>
          </cell>
          <cell r="H74">
            <v>239628.41999999993</v>
          </cell>
          <cell r="I74">
            <v>43.326177044912114</v>
          </cell>
          <cell r="J74">
            <v>-313451.5800000001</v>
          </cell>
          <cell r="K74">
            <v>99.2180421842539</v>
          </cell>
          <cell r="L74">
            <v>-27363.91000000015</v>
          </cell>
        </row>
        <row r="75">
          <cell r="B75">
            <v>9216152</v>
          </cell>
          <cell r="C75">
            <v>3239990</v>
          </cell>
          <cell r="D75">
            <v>510697</v>
          </cell>
          <cell r="G75">
            <v>2543963.94</v>
          </cell>
          <cell r="H75">
            <v>24009.72999999998</v>
          </cell>
          <cell r="I75">
            <v>4.701364997248855</v>
          </cell>
          <cell r="J75">
            <v>-486687.27</v>
          </cell>
          <cell r="K75">
            <v>78.51764789397498</v>
          </cell>
          <cell r="L75">
            <v>-696026.06</v>
          </cell>
        </row>
        <row r="76">
          <cell r="B76">
            <v>7200042</v>
          </cell>
          <cell r="C76">
            <v>2125483</v>
          </cell>
          <cell r="D76">
            <v>578020</v>
          </cell>
          <cell r="G76">
            <v>4099609.75</v>
          </cell>
          <cell r="H76">
            <v>342116.98</v>
          </cell>
          <cell r="I76">
            <v>59.18774090861908</v>
          </cell>
          <cell r="J76">
            <v>-235903.02000000002</v>
          </cell>
          <cell r="K76">
            <v>192.87897150906406</v>
          </cell>
          <cell r="L76">
            <v>1974126.75</v>
          </cell>
        </row>
        <row r="77">
          <cell r="B77">
            <v>15559117</v>
          </cell>
          <cell r="C77">
            <v>5221989</v>
          </cell>
          <cell r="D77">
            <v>967500</v>
          </cell>
          <cell r="G77">
            <v>4550270.76</v>
          </cell>
          <cell r="H77">
            <v>277271.3499999996</v>
          </cell>
          <cell r="I77">
            <v>28.658537467700217</v>
          </cell>
          <cell r="J77">
            <v>-690228.6500000004</v>
          </cell>
          <cell r="K77">
            <v>87.13673582996823</v>
          </cell>
          <cell r="L77">
            <v>-671718.2400000002</v>
          </cell>
        </row>
        <row r="78">
          <cell r="B78">
            <v>11419162</v>
          </cell>
          <cell r="C78">
            <v>4535774</v>
          </cell>
          <cell r="D78">
            <v>1129725</v>
          </cell>
          <cell r="G78">
            <v>4902649.93</v>
          </cell>
          <cell r="H78">
            <v>91441.75999999978</v>
          </cell>
          <cell r="I78">
            <v>8.09416096837724</v>
          </cell>
          <cell r="J78">
            <v>-1038283.2400000002</v>
          </cell>
          <cell r="K78">
            <v>108.08849669317739</v>
          </cell>
          <cell r="L78">
            <v>366875.9299999997</v>
          </cell>
        </row>
        <row r="79">
          <cell r="B79">
            <v>11986229456</v>
          </cell>
          <cell r="C79">
            <v>5553036753</v>
          </cell>
          <cell r="D79">
            <v>930147378</v>
          </cell>
          <cell r="G79">
            <v>5245145129.879998</v>
          </cell>
          <cell r="H79">
            <v>325723990.9800003</v>
          </cell>
          <cell r="I79">
            <v>35.01853563038269</v>
          </cell>
          <cell r="J79">
            <v>-604423387.0199996</v>
          </cell>
          <cell r="K79">
            <v>94.45543696512246</v>
          </cell>
          <cell r="L79">
            <v>-307891623.1199997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D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12.06.2019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12.06.2019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1046273250</v>
      </c>
      <c r="D10" s="33">
        <f>'[1]вспомогат'!D10</f>
        <v>163043610</v>
      </c>
      <c r="E10" s="33">
        <f>'[1]вспомогат'!G10</f>
        <v>950431600.83</v>
      </c>
      <c r="F10" s="33">
        <f>'[1]вспомогат'!H10</f>
        <v>60136122.870000005</v>
      </c>
      <c r="G10" s="34">
        <f>'[1]вспомогат'!I10</f>
        <v>36.88345889176522</v>
      </c>
      <c r="H10" s="35">
        <f>'[1]вспомогат'!J10</f>
        <v>-102907487.13</v>
      </c>
      <c r="I10" s="36">
        <f>'[1]вспомогат'!K10</f>
        <v>90.83971140713003</v>
      </c>
      <c r="J10" s="37">
        <f>'[1]вспомогат'!L10</f>
        <v>-95841649.16999996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2639050000</v>
      </c>
      <c r="D12" s="38">
        <f>'[1]вспомогат'!D11</f>
        <v>433375000</v>
      </c>
      <c r="E12" s="33">
        <f>'[1]вспомогат'!G11</f>
        <v>2486310337.53</v>
      </c>
      <c r="F12" s="38">
        <f>'[1]вспомогат'!H11</f>
        <v>156196652.79000044</v>
      </c>
      <c r="G12" s="39">
        <f>'[1]вспомогат'!I11</f>
        <v>36.04191584424585</v>
      </c>
      <c r="H12" s="35">
        <f>'[1]вспомогат'!J11</f>
        <v>-277178347.20999956</v>
      </c>
      <c r="I12" s="36">
        <f>'[1]вспомогат'!K11</f>
        <v>94.21232403819558</v>
      </c>
      <c r="J12" s="37">
        <f>'[1]вспомогат'!L11</f>
        <v>-152739662.4699998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206764033</v>
      </c>
      <c r="D13" s="38">
        <f>'[1]вспомогат'!D12</f>
        <v>39285637</v>
      </c>
      <c r="E13" s="33">
        <f>'[1]вспомогат'!G12</f>
        <v>194056414.97</v>
      </c>
      <c r="F13" s="38">
        <f>'[1]вспомогат'!H12</f>
        <v>9065761.379999995</v>
      </c>
      <c r="G13" s="39">
        <f>'[1]вспомогат'!I12</f>
        <v>23.076528910553225</v>
      </c>
      <c r="H13" s="35">
        <f>'[1]вспомогат'!J12</f>
        <v>-30219875.620000005</v>
      </c>
      <c r="I13" s="36">
        <f>'[1]вспомогат'!K12</f>
        <v>93.85404809259065</v>
      </c>
      <c r="J13" s="37">
        <f>'[1]вспомогат'!L12</f>
        <v>-12707618.030000001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328315564</v>
      </c>
      <c r="D14" s="38">
        <f>'[1]вспомогат'!D13</f>
        <v>56247130</v>
      </c>
      <c r="E14" s="33">
        <f>'[1]вспомогат'!G13</f>
        <v>321641529.54</v>
      </c>
      <c r="F14" s="38">
        <f>'[1]вспомогат'!H13</f>
        <v>22706477.420000017</v>
      </c>
      <c r="G14" s="39">
        <f>'[1]вспомогат'!I13</f>
        <v>40.369130691645985</v>
      </c>
      <c r="H14" s="35">
        <f>'[1]вспомогат'!J13</f>
        <v>-33540652.579999983</v>
      </c>
      <c r="I14" s="36">
        <f>'[1]вспомогат'!K13</f>
        <v>97.96718913392726</v>
      </c>
      <c r="J14" s="37">
        <f>'[1]вспомогат'!L13</f>
        <v>-6674034.459999979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289552500</v>
      </c>
      <c r="D15" s="38">
        <f>'[1]вспомогат'!D14</f>
        <v>49353000</v>
      </c>
      <c r="E15" s="33">
        <f>'[1]вспомогат'!G14</f>
        <v>270976395.4</v>
      </c>
      <c r="F15" s="38">
        <f>'[1]вспомогат'!H14</f>
        <v>17794729.829999983</v>
      </c>
      <c r="G15" s="39">
        <f>'[1]вспомогат'!I14</f>
        <v>36.05602461856419</v>
      </c>
      <c r="H15" s="35">
        <f>'[1]вспомогат'!J14</f>
        <v>-31558270.170000017</v>
      </c>
      <c r="I15" s="36">
        <f>'[1]вспомогат'!K14</f>
        <v>93.58454698198081</v>
      </c>
      <c r="J15" s="37">
        <f>'[1]вспомогат'!L14</f>
        <v>-18576104.600000024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43698950</v>
      </c>
      <c r="D16" s="38">
        <f>'[1]вспомогат'!D15</f>
        <v>5987500</v>
      </c>
      <c r="E16" s="33">
        <f>'[1]вспомогат'!G15</f>
        <v>43000445.97</v>
      </c>
      <c r="F16" s="38">
        <f>'[1]вспомогат'!H15</f>
        <v>2819995.6899999976</v>
      </c>
      <c r="G16" s="39">
        <f>'[1]вспомогат'!I15</f>
        <v>47.098049102296415</v>
      </c>
      <c r="H16" s="35">
        <f>'[1]вспомогат'!J15</f>
        <v>-3167504.3100000024</v>
      </c>
      <c r="I16" s="36">
        <f>'[1]вспомогат'!K15</f>
        <v>98.40155420210324</v>
      </c>
      <c r="J16" s="37">
        <f>'[1]вспомогат'!L15</f>
        <v>-698504.0300000012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3507381047</v>
      </c>
      <c r="D17" s="41">
        <f>SUM(D12:D16)</f>
        <v>584248267</v>
      </c>
      <c r="E17" s="41">
        <f>SUM(E12:E16)</f>
        <v>3315985123.41</v>
      </c>
      <c r="F17" s="41">
        <f>SUM(F12:F16)</f>
        <v>208583617.11000043</v>
      </c>
      <c r="G17" s="42">
        <f>F17/D17*100</f>
        <v>35.7011956887842</v>
      </c>
      <c r="H17" s="41">
        <f>SUM(H12:H16)</f>
        <v>-375664649.88999957</v>
      </c>
      <c r="I17" s="43">
        <f>E17/C17*100</f>
        <v>94.54305303514973</v>
      </c>
      <c r="J17" s="41">
        <f>SUM(J12:J16)</f>
        <v>-191395923.5899998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13154165</v>
      </c>
      <c r="D18" s="45">
        <f>'[1]вспомогат'!D16</f>
        <v>2196450</v>
      </c>
      <c r="E18" s="44">
        <f>'[1]вспомогат'!G16</f>
        <v>12425054.73</v>
      </c>
      <c r="F18" s="45">
        <f>'[1]вспомогат'!H16</f>
        <v>456298.0300000012</v>
      </c>
      <c r="G18" s="46">
        <f>'[1]вспомогат'!I16</f>
        <v>20.774341778779448</v>
      </c>
      <c r="H18" s="47">
        <f>'[1]вспомогат'!J16</f>
        <v>-1740151.9699999988</v>
      </c>
      <c r="I18" s="48">
        <f>'[1]вспомогат'!K16</f>
        <v>94.45719078329944</v>
      </c>
      <c r="J18" s="49">
        <f>'[1]вспомогат'!L16</f>
        <v>-729110.2699999996</v>
      </c>
    </row>
    <row r="19" spans="1:10" ht="12.75">
      <c r="A19" s="32" t="s">
        <v>21</v>
      </c>
      <c r="B19" s="33">
        <f>'[1]вспомогат'!B17</f>
        <v>291085897</v>
      </c>
      <c r="C19" s="33">
        <f>'[1]вспомогат'!C17</f>
        <v>131611688</v>
      </c>
      <c r="D19" s="38">
        <f>'[1]вспомогат'!D17</f>
        <v>24156341</v>
      </c>
      <c r="E19" s="33">
        <f>'[1]вспомогат'!G17</f>
        <v>144215794.27</v>
      </c>
      <c r="F19" s="38">
        <f>'[1]вспомогат'!H17</f>
        <v>11074606.670000017</v>
      </c>
      <c r="G19" s="39">
        <f>'[1]вспомогат'!I17</f>
        <v>45.845547013929036</v>
      </c>
      <c r="H19" s="35">
        <f>'[1]вспомогат'!J17</f>
        <v>-13081734.329999983</v>
      </c>
      <c r="I19" s="36">
        <f>'[1]вспомогат'!K17</f>
        <v>109.57673779702606</v>
      </c>
      <c r="J19" s="37">
        <f>'[1]вспомогат'!L17</f>
        <v>12604106.27000001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59600</v>
      </c>
      <c r="D20" s="38">
        <f>'[1]вспомогат'!D18</f>
        <v>11300</v>
      </c>
      <c r="E20" s="33">
        <f>'[1]вспомогат'!G18</f>
        <v>44704.94</v>
      </c>
      <c r="F20" s="38">
        <f>'[1]вспомогат'!H18</f>
        <v>4746.300000000003</v>
      </c>
      <c r="G20" s="39">
        <f>'[1]вспомогат'!I18</f>
        <v>42.00265486725666</v>
      </c>
      <c r="H20" s="35">
        <f>'[1]вспомогат'!J18</f>
        <v>-6553.699999999997</v>
      </c>
      <c r="I20" s="36">
        <f>'[1]вспомогат'!K18</f>
        <v>75.00828859060404</v>
      </c>
      <c r="J20" s="37">
        <f>'[1]вспомогат'!L18</f>
        <v>-14895.059999999998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1590150</v>
      </c>
      <c r="D21" s="38">
        <f>'[1]вспомогат'!D19</f>
        <v>338139</v>
      </c>
      <c r="E21" s="33">
        <f>'[1]вспомогат'!G19</f>
        <v>1643109.54</v>
      </c>
      <c r="F21" s="38">
        <f>'[1]вспомогат'!H19</f>
        <v>65658.01000000001</v>
      </c>
      <c r="G21" s="39">
        <f>'[1]вспомогат'!I19</f>
        <v>19.417461458157742</v>
      </c>
      <c r="H21" s="35">
        <f>'[1]вспомогат'!J19</f>
        <v>-272480.99</v>
      </c>
      <c r="I21" s="36">
        <f>'[1]вспомогат'!K19</f>
        <v>103.33047448353929</v>
      </c>
      <c r="J21" s="37">
        <f>'[1]вспомогат'!L19</f>
        <v>52959.54000000004</v>
      </c>
    </row>
    <row r="22" spans="1:10" ht="12.75">
      <c r="A22" s="32" t="s">
        <v>24</v>
      </c>
      <c r="B22" s="33">
        <f>'[1]вспомогат'!B20</f>
        <v>127057348</v>
      </c>
      <c r="C22" s="33">
        <f>'[1]вспомогат'!C20</f>
        <v>52277243</v>
      </c>
      <c r="D22" s="38">
        <f>'[1]вспомогат'!D20</f>
        <v>10545078</v>
      </c>
      <c r="E22" s="33">
        <f>'[1]вспомогат'!G20</f>
        <v>54213407.86</v>
      </c>
      <c r="F22" s="38">
        <f>'[1]вспомогат'!H20</f>
        <v>3393621.8699999973</v>
      </c>
      <c r="G22" s="39">
        <f>'[1]вспомогат'!I20</f>
        <v>32.182046164096626</v>
      </c>
      <c r="H22" s="35">
        <f>'[1]вспомогат'!J20</f>
        <v>-7151456.130000003</v>
      </c>
      <c r="I22" s="36">
        <f>'[1]вспомогат'!K20</f>
        <v>103.70364760819541</v>
      </c>
      <c r="J22" s="37">
        <f>'[1]вспомогат'!L20</f>
        <v>1936164.8599999994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12755630</v>
      </c>
      <c r="D23" s="38">
        <f>'[1]вспомогат'!D21</f>
        <v>2553565</v>
      </c>
      <c r="E23" s="33">
        <f>'[1]вспомогат'!G21</f>
        <v>14071142.1</v>
      </c>
      <c r="F23" s="38">
        <f>'[1]вспомогат'!H21</f>
        <v>481743.9699999988</v>
      </c>
      <c r="G23" s="39">
        <f>'[1]вспомогат'!I21</f>
        <v>18.86554561955536</v>
      </c>
      <c r="H23" s="35">
        <f>'[1]вспомогат'!J21</f>
        <v>-2071821.0300000012</v>
      </c>
      <c r="I23" s="36">
        <f>'[1]вспомогат'!K21</f>
        <v>110.3131879805231</v>
      </c>
      <c r="J23" s="37">
        <f>'[1]вспомогат'!L21</f>
        <v>1315512.0999999996</v>
      </c>
    </row>
    <row r="24" spans="1:10" ht="12.75">
      <c r="A24" s="32" t="s">
        <v>26</v>
      </c>
      <c r="B24" s="33">
        <f>'[1]вспомогат'!B22</f>
        <v>59955133</v>
      </c>
      <c r="C24" s="33">
        <f>'[1]вспомогат'!C22</f>
        <v>29716884</v>
      </c>
      <c r="D24" s="38">
        <f>'[1]вспомогат'!D22</f>
        <v>6145490</v>
      </c>
      <c r="E24" s="33">
        <f>'[1]вспомогат'!G22</f>
        <v>26583084.9</v>
      </c>
      <c r="F24" s="38">
        <f>'[1]вспомогат'!H22</f>
        <v>1119255.5599999987</v>
      </c>
      <c r="G24" s="39">
        <f>'[1]вспомогат'!I22</f>
        <v>18.21263332948225</v>
      </c>
      <c r="H24" s="35">
        <f>'[1]вспомогат'!J22</f>
        <v>-5026234.440000001</v>
      </c>
      <c r="I24" s="36">
        <f>'[1]вспомогат'!K22</f>
        <v>89.45448284550965</v>
      </c>
      <c r="J24" s="37">
        <f>'[1]вспомогат'!L22</f>
        <v>-3133799.1000000015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1187510</v>
      </c>
      <c r="D25" s="38">
        <f>'[1]вспомогат'!D23</f>
        <v>207200</v>
      </c>
      <c r="E25" s="33">
        <f>'[1]вспомогат'!G23</f>
        <v>1308133.46</v>
      </c>
      <c r="F25" s="38">
        <f>'[1]вспомогат'!H23</f>
        <v>60057.05000000005</v>
      </c>
      <c r="G25" s="39">
        <f>'[1]вспомогат'!I23</f>
        <v>28.98506274131276</v>
      </c>
      <c r="H25" s="35">
        <f>'[1]вспомогат'!J23</f>
        <v>-147142.94999999995</v>
      </c>
      <c r="I25" s="36">
        <f>'[1]вспомогат'!K23</f>
        <v>110.15767951427777</v>
      </c>
      <c r="J25" s="37">
        <f>'[1]вспомогат'!L23</f>
        <v>120623.45999999996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15196782</v>
      </c>
      <c r="D26" s="38">
        <f>'[1]вспомогат'!D24</f>
        <v>2783520</v>
      </c>
      <c r="E26" s="33">
        <f>'[1]вспомогат'!G24</f>
        <v>15865552.4</v>
      </c>
      <c r="F26" s="38">
        <f>'[1]вспомогат'!H24</f>
        <v>824650.8300000001</v>
      </c>
      <c r="G26" s="39">
        <f>'[1]вспомогат'!I24</f>
        <v>29.626186627004657</v>
      </c>
      <c r="H26" s="35">
        <f>'[1]вспомогат'!J24</f>
        <v>-1958869.17</v>
      </c>
      <c r="I26" s="36">
        <f>'[1]вспомогат'!K24</f>
        <v>104.40073694549281</v>
      </c>
      <c r="J26" s="37">
        <f>'[1]вспомогат'!L24</f>
        <v>668770.4000000004</v>
      </c>
    </row>
    <row r="27" spans="1:10" ht="12.75">
      <c r="A27" s="32" t="s">
        <v>29</v>
      </c>
      <c r="B27" s="33">
        <f>'[1]вспомогат'!B25</f>
        <v>115525871</v>
      </c>
      <c r="C27" s="33">
        <f>'[1]вспомогат'!C25</f>
        <v>46401140</v>
      </c>
      <c r="D27" s="38">
        <f>'[1]вспомогат'!D25</f>
        <v>8263980</v>
      </c>
      <c r="E27" s="33">
        <f>'[1]вспомогат'!G25</f>
        <v>48685491.6</v>
      </c>
      <c r="F27" s="38">
        <f>'[1]вспомогат'!H25</f>
        <v>3810660.460000001</v>
      </c>
      <c r="G27" s="39">
        <f>'[1]вспомогат'!I25</f>
        <v>46.1116854106617</v>
      </c>
      <c r="H27" s="35">
        <f>'[1]вспомогат'!J25</f>
        <v>-4453319.539999999</v>
      </c>
      <c r="I27" s="36">
        <f>'[1]вспомогат'!K25</f>
        <v>104.92305059746376</v>
      </c>
      <c r="J27" s="37">
        <f>'[1]вспомогат'!L25</f>
        <v>2284351.6000000015</v>
      </c>
    </row>
    <row r="28" spans="1:10" ht="12.75">
      <c r="A28" s="32" t="s">
        <v>30</v>
      </c>
      <c r="B28" s="33">
        <f>'[1]вспомогат'!B26</f>
        <v>7275105</v>
      </c>
      <c r="C28" s="33">
        <f>'[1]вспомогат'!C26</f>
        <v>3057738</v>
      </c>
      <c r="D28" s="38">
        <f>'[1]вспомогат'!D26</f>
        <v>592799</v>
      </c>
      <c r="E28" s="33">
        <f>'[1]вспомогат'!G26</f>
        <v>2859902.54</v>
      </c>
      <c r="F28" s="38">
        <f>'[1]вспомогат'!H26</f>
        <v>115078.26000000024</v>
      </c>
      <c r="G28" s="39">
        <f>'[1]вспомогат'!I26</f>
        <v>19.412694690780558</v>
      </c>
      <c r="H28" s="35">
        <f>'[1]вспомогат'!J26</f>
        <v>-477720.73999999976</v>
      </c>
      <c r="I28" s="36">
        <f>'[1]вспомогат'!K26</f>
        <v>93.53000616795815</v>
      </c>
      <c r="J28" s="37">
        <f>'[1]вспомогат'!L26</f>
        <v>-197835.45999999996</v>
      </c>
    </row>
    <row r="29" spans="1:10" ht="12.75">
      <c r="A29" s="32" t="s">
        <v>31</v>
      </c>
      <c r="B29" s="33">
        <f>'[1]вспомогат'!B27</f>
        <v>67274188</v>
      </c>
      <c r="C29" s="33">
        <f>'[1]вспомогат'!C27</f>
        <v>26045281</v>
      </c>
      <c r="D29" s="38">
        <f>'[1]вспомогат'!D27</f>
        <v>5170651</v>
      </c>
      <c r="E29" s="33">
        <f>'[1]вспомогат'!G27</f>
        <v>23315860.83</v>
      </c>
      <c r="F29" s="38">
        <f>'[1]вспомогат'!H27</f>
        <v>1235807.9299999997</v>
      </c>
      <c r="G29" s="39">
        <f>'[1]вспомогат'!I27</f>
        <v>23.900432073253437</v>
      </c>
      <c r="H29" s="35">
        <f>'[1]вспомогат'!J27</f>
        <v>-3934843.0700000003</v>
      </c>
      <c r="I29" s="36">
        <f>'[1]вспомогат'!K27</f>
        <v>89.52048100383327</v>
      </c>
      <c r="J29" s="37">
        <f>'[1]вспомогат'!L27</f>
        <v>-2729420.170000002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91950</v>
      </c>
      <c r="D30" s="38">
        <f>'[1]вспомогат'!D28</f>
        <v>4250</v>
      </c>
      <c r="E30" s="33">
        <f>'[1]вспомогат'!G28</f>
        <v>89186.81</v>
      </c>
      <c r="F30" s="38">
        <f>'[1]вспомогат'!H28</f>
        <v>4690.279999999999</v>
      </c>
      <c r="G30" s="39">
        <f>'[1]вспомогат'!I28</f>
        <v>110.35952941176468</v>
      </c>
      <c r="H30" s="35">
        <f>'[1]вспомогат'!J28</f>
        <v>440.27999999999884</v>
      </c>
      <c r="I30" s="36">
        <f>'[1]вспомогат'!K28</f>
        <v>96.99489940184883</v>
      </c>
      <c r="J30" s="37">
        <f>'[1]вспомогат'!L28</f>
        <v>-2763.1900000000023</v>
      </c>
    </row>
    <row r="31" spans="1:10" ht="12.75">
      <c r="A31" s="32" t="s">
        <v>33</v>
      </c>
      <c r="B31" s="33">
        <f>'[1]вспомогат'!B29</f>
        <v>195352752</v>
      </c>
      <c r="C31" s="33">
        <f>'[1]вспомогат'!C29</f>
        <v>92411513</v>
      </c>
      <c r="D31" s="38">
        <f>'[1]вспомогат'!D29</f>
        <v>11904860</v>
      </c>
      <c r="E31" s="33">
        <f>'[1]вспомогат'!G29</f>
        <v>91523775.5</v>
      </c>
      <c r="F31" s="38">
        <f>'[1]вспомогат'!H29</f>
        <v>5912151.569999993</v>
      </c>
      <c r="G31" s="39">
        <f>'[1]вспомогат'!I29</f>
        <v>49.66166397588878</v>
      </c>
      <c r="H31" s="35">
        <f>'[1]вспомогат'!J29</f>
        <v>-5992708.430000007</v>
      </c>
      <c r="I31" s="36">
        <f>'[1]вспомогат'!K29</f>
        <v>99.03936482459711</v>
      </c>
      <c r="J31" s="37">
        <f>'[1]вспомогат'!L29</f>
        <v>-887737.5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9602651</v>
      </c>
      <c r="D32" s="38">
        <f>'[1]вспомогат'!D30</f>
        <v>2194661</v>
      </c>
      <c r="E32" s="33">
        <f>'[1]вспомогат'!G30</f>
        <v>8642842.58</v>
      </c>
      <c r="F32" s="38">
        <f>'[1]вспомогат'!H30</f>
        <v>344139.5</v>
      </c>
      <c r="G32" s="39">
        <f>'[1]вспомогат'!I30</f>
        <v>15.680758896248669</v>
      </c>
      <c r="H32" s="35">
        <f>'[1]вспомогат'!J30</f>
        <v>-1850521.5</v>
      </c>
      <c r="I32" s="36">
        <f>'[1]вспомогат'!K30</f>
        <v>90.00475577004725</v>
      </c>
      <c r="J32" s="37">
        <f>'[1]вспомогат'!L30</f>
        <v>-959808.4199999999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14063532</v>
      </c>
      <c r="D33" s="38">
        <f>'[1]вспомогат'!D31</f>
        <v>2502536</v>
      </c>
      <c r="E33" s="33">
        <f>'[1]вспомогат'!G31</f>
        <v>13145823.97</v>
      </c>
      <c r="F33" s="38">
        <f>'[1]вспомогат'!H31</f>
        <v>858773.3399999999</v>
      </c>
      <c r="G33" s="39">
        <f>'[1]вспомогат'!I31</f>
        <v>34.31612332449962</v>
      </c>
      <c r="H33" s="35">
        <f>'[1]вспомогат'!J31</f>
        <v>-1643762.6600000001</v>
      </c>
      <c r="I33" s="36">
        <f>'[1]вспомогат'!K31</f>
        <v>93.47455511175998</v>
      </c>
      <c r="J33" s="37">
        <f>'[1]вспомогат'!L31</f>
        <v>-917708.0299999993</v>
      </c>
    </row>
    <row r="34" spans="1:10" ht="12.75">
      <c r="A34" s="32" t="s">
        <v>36</v>
      </c>
      <c r="B34" s="33">
        <f>'[1]вспомогат'!B32</f>
        <v>40546665</v>
      </c>
      <c r="C34" s="33">
        <f>'[1]вспомогат'!C32</f>
        <v>15156184</v>
      </c>
      <c r="D34" s="38">
        <f>'[1]вспомогат'!D32</f>
        <v>3151058</v>
      </c>
      <c r="E34" s="33">
        <f>'[1]вспомогат'!G32</f>
        <v>17083528.55</v>
      </c>
      <c r="F34" s="38">
        <f>'[1]вспомогат'!H32</f>
        <v>749090.7400000002</v>
      </c>
      <c r="G34" s="39">
        <f>'[1]вспомогат'!I32</f>
        <v>23.772673813049465</v>
      </c>
      <c r="H34" s="35">
        <f>'[1]вспомогат'!J32</f>
        <v>-2401967.26</v>
      </c>
      <c r="I34" s="36">
        <f>'[1]вспомогат'!K32</f>
        <v>112.7165554997221</v>
      </c>
      <c r="J34" s="37">
        <f>'[1]вспомогат'!L32</f>
        <v>1927344.5500000007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27924766</v>
      </c>
      <c r="D35" s="38">
        <f>'[1]вспомогат'!D33</f>
        <v>5484769</v>
      </c>
      <c r="E35" s="33">
        <f>'[1]вспомогат'!G33</f>
        <v>27111017.29</v>
      </c>
      <c r="F35" s="38">
        <f>'[1]вспомогат'!H33</f>
        <v>1338509.25</v>
      </c>
      <c r="G35" s="39">
        <f>'[1]вспомогат'!I33</f>
        <v>24.40411346403103</v>
      </c>
      <c r="H35" s="35">
        <f>'[1]вспомогат'!J33</f>
        <v>-4146259.75</v>
      </c>
      <c r="I35" s="36">
        <f>'[1]вспомогат'!K33</f>
        <v>97.08592469494641</v>
      </c>
      <c r="J35" s="37">
        <f>'[1]вспомогат'!L33</f>
        <v>-813748.7100000009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185100</v>
      </c>
      <c r="D36" s="38">
        <f>'[1]вспомогат'!D34</f>
        <v>26700</v>
      </c>
      <c r="E36" s="33">
        <f>'[1]вспомогат'!G34</f>
        <v>121454.54</v>
      </c>
      <c r="F36" s="38">
        <f>'[1]вспомогат'!H34</f>
        <v>16391.75</v>
      </c>
      <c r="G36" s="39">
        <f>'[1]вспомогат'!I34</f>
        <v>61.39232209737828</v>
      </c>
      <c r="H36" s="35">
        <f>'[1]вспомогат'!J34</f>
        <v>-10308.25</v>
      </c>
      <c r="I36" s="36">
        <f>'[1]вспомогат'!K34</f>
        <v>65.61563479200431</v>
      </c>
      <c r="J36" s="37">
        <f>'[1]вспомогат'!L34</f>
        <v>-63645.46000000001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2346023</v>
      </c>
      <c r="D37" s="38">
        <f>'[1]вспомогат'!D35</f>
        <v>386500</v>
      </c>
      <c r="E37" s="33">
        <f>'[1]вспомогат'!G35</f>
        <v>2277588.48</v>
      </c>
      <c r="F37" s="38">
        <f>'[1]вспомогат'!H35</f>
        <v>91761.06000000006</v>
      </c>
      <c r="G37" s="39">
        <f>'[1]вспомогат'!I35</f>
        <v>23.74154204398449</v>
      </c>
      <c r="H37" s="35">
        <f>'[1]вспомогат'!J35</f>
        <v>-294738.93999999994</v>
      </c>
      <c r="I37" s="36">
        <f>'[1]вспомогат'!K35</f>
        <v>97.08295613470115</v>
      </c>
      <c r="J37" s="37">
        <f>'[1]вспомогат'!L35</f>
        <v>-68434.52000000002</v>
      </c>
    </row>
    <row r="38" spans="1:10" ht="18.75" customHeight="1">
      <c r="A38" s="51" t="s">
        <v>40</v>
      </c>
      <c r="B38" s="41">
        <f>SUM(B18:B37)</f>
        <v>1178096476</v>
      </c>
      <c r="C38" s="41">
        <f>SUM(C18:C37)</f>
        <v>494835530</v>
      </c>
      <c r="D38" s="41">
        <f>SUM(D18:D37)</f>
        <v>88619847</v>
      </c>
      <c r="E38" s="41">
        <f>SUM(E18:E37)</f>
        <v>505226456.8900001</v>
      </c>
      <c r="F38" s="41">
        <f>SUM(F18:F37)</f>
        <v>31957692.43000001</v>
      </c>
      <c r="G38" s="42">
        <f>F38/D38*100</f>
        <v>36.06155225025384</v>
      </c>
      <c r="H38" s="41">
        <f>SUM(H18:H37)</f>
        <v>-56662154.569999985</v>
      </c>
      <c r="I38" s="43">
        <f>E38/C38*100</f>
        <v>102.0998748594306</v>
      </c>
      <c r="J38" s="41">
        <f>SUM(J18:J37)</f>
        <v>10390926.89000001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5800010</v>
      </c>
      <c r="D39" s="38">
        <f>'[1]вспомогат'!D36</f>
        <v>1107220</v>
      </c>
      <c r="E39" s="33">
        <f>'[1]вспомогат'!G36</f>
        <v>5830458.84</v>
      </c>
      <c r="F39" s="38">
        <f>'[1]вспомогат'!H36</f>
        <v>135197.5499999998</v>
      </c>
      <c r="G39" s="39">
        <f>'[1]вспомогат'!I36</f>
        <v>12.210540813930368</v>
      </c>
      <c r="H39" s="35">
        <f>'[1]вспомогат'!J36</f>
        <v>-972022.4500000002</v>
      </c>
      <c r="I39" s="36">
        <f>'[1]вспомогат'!K36</f>
        <v>100.52497909486362</v>
      </c>
      <c r="J39" s="37">
        <f>'[1]вспомогат'!L36</f>
        <v>30448.83999999985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21113430</v>
      </c>
      <c r="D40" s="38">
        <f>'[1]вспомогат'!D37</f>
        <v>2929294</v>
      </c>
      <c r="E40" s="33">
        <f>'[1]вспомогат'!G37</f>
        <v>18755360.69</v>
      </c>
      <c r="F40" s="38">
        <f>'[1]вспомогат'!H37</f>
        <v>695304.2699999996</v>
      </c>
      <c r="G40" s="39">
        <f>'[1]вспомогат'!I37</f>
        <v>23.7362405412362</v>
      </c>
      <c r="H40" s="35">
        <f>'[1]вспомогат'!J37</f>
        <v>-2233989.7300000004</v>
      </c>
      <c r="I40" s="36">
        <f>'[1]вспомогат'!K37</f>
        <v>88.83142478507756</v>
      </c>
      <c r="J40" s="37">
        <f>'[1]вспомогат'!L37</f>
        <v>-2358069.3099999987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9127690</v>
      </c>
      <c r="D41" s="38">
        <f>'[1]вспомогат'!D38</f>
        <v>1586559</v>
      </c>
      <c r="E41" s="33">
        <f>'[1]вспомогат'!G38</f>
        <v>8611582.89</v>
      </c>
      <c r="F41" s="38">
        <f>'[1]вспомогат'!H38</f>
        <v>681512.7500000009</v>
      </c>
      <c r="G41" s="39">
        <f>'[1]вспомогат'!I38</f>
        <v>42.95539907434901</v>
      </c>
      <c r="H41" s="35">
        <f>'[1]вспомогат'!J38</f>
        <v>-905046.2499999991</v>
      </c>
      <c r="I41" s="36">
        <f>'[1]вспомогат'!K38</f>
        <v>94.34569852832426</v>
      </c>
      <c r="J41" s="37">
        <f>'[1]вспомогат'!L38</f>
        <v>-516107.1099999994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8608385</v>
      </c>
      <c r="D42" s="38">
        <f>'[1]вспомогат'!D39</f>
        <v>1931850</v>
      </c>
      <c r="E42" s="33">
        <f>'[1]вспомогат'!G39</f>
        <v>7073756.52</v>
      </c>
      <c r="F42" s="38">
        <f>'[1]вспомогат'!H39</f>
        <v>318303.4199999999</v>
      </c>
      <c r="G42" s="39">
        <f>'[1]вспомогат'!I39</f>
        <v>16.476611538162896</v>
      </c>
      <c r="H42" s="35">
        <f>'[1]вспомогат'!J39</f>
        <v>-1613546.58</v>
      </c>
      <c r="I42" s="36">
        <f>'[1]вспомогат'!K39</f>
        <v>82.17286424805582</v>
      </c>
      <c r="J42" s="37">
        <f>'[1]вспомогат'!L39</f>
        <v>-1534628.4800000004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6958110</v>
      </c>
      <c r="D43" s="38">
        <f>'[1]вспомогат'!D40</f>
        <v>920860</v>
      </c>
      <c r="E43" s="33">
        <f>'[1]вспомогат'!G40</f>
        <v>5891359.71</v>
      </c>
      <c r="F43" s="38">
        <f>'[1]вспомогат'!H40</f>
        <v>287116.41000000015</v>
      </c>
      <c r="G43" s="39">
        <f>'[1]вспомогат'!I40</f>
        <v>31.179159698542687</v>
      </c>
      <c r="H43" s="35">
        <f>'[1]вспомогат'!J40</f>
        <v>-633743.5899999999</v>
      </c>
      <c r="I43" s="36">
        <f>'[1]вспомогат'!K40</f>
        <v>84.6689648482131</v>
      </c>
      <c r="J43" s="37">
        <f>'[1]вспомогат'!L40</f>
        <v>-1066750.29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7941715</v>
      </c>
      <c r="D44" s="38">
        <f>'[1]вспомогат'!D41</f>
        <v>1404254</v>
      </c>
      <c r="E44" s="33">
        <f>'[1]вспомогат'!G41</f>
        <v>7891787.06</v>
      </c>
      <c r="F44" s="38">
        <f>'[1]вспомогат'!H41</f>
        <v>415134.0999999996</v>
      </c>
      <c r="G44" s="39">
        <f>'[1]вспомогат'!I41</f>
        <v>29.56260761941925</v>
      </c>
      <c r="H44" s="35">
        <f>'[1]вспомогат'!J41</f>
        <v>-989119.9000000004</v>
      </c>
      <c r="I44" s="36">
        <f>'[1]вспомогат'!K41</f>
        <v>99.37132042638144</v>
      </c>
      <c r="J44" s="37">
        <f>'[1]вспомогат'!L41</f>
        <v>-49927.94000000041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16630819</v>
      </c>
      <c r="D45" s="38">
        <f>'[1]вспомогат'!D42</f>
        <v>3004107</v>
      </c>
      <c r="E45" s="33">
        <f>'[1]вспомогат'!G42</f>
        <v>14917531.5</v>
      </c>
      <c r="F45" s="38">
        <f>'[1]вспомогат'!H42</f>
        <v>1134534.4100000001</v>
      </c>
      <c r="G45" s="39">
        <f>'[1]вспомогат'!I42</f>
        <v>37.76611185953097</v>
      </c>
      <c r="H45" s="35">
        <f>'[1]вспомогат'!J42</f>
        <v>-1869572.5899999999</v>
      </c>
      <c r="I45" s="36">
        <f>'[1]вспомогат'!K42</f>
        <v>89.69811709212877</v>
      </c>
      <c r="J45" s="37">
        <f>'[1]вспомогат'!L42</f>
        <v>-1713287.5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25776252</v>
      </c>
      <c r="D46" s="38">
        <f>'[1]вспомогат'!D43</f>
        <v>4055871</v>
      </c>
      <c r="E46" s="33">
        <f>'[1]вспомогат'!G43</f>
        <v>24479122.24</v>
      </c>
      <c r="F46" s="38">
        <f>'[1]вспомогат'!H43</f>
        <v>1578966.0799999982</v>
      </c>
      <c r="G46" s="39">
        <f>'[1]вспомогат'!I43</f>
        <v>38.93038215465921</v>
      </c>
      <c r="H46" s="35">
        <f>'[1]вспомогат'!J43</f>
        <v>-2476904.920000002</v>
      </c>
      <c r="I46" s="36">
        <f>'[1]вспомогат'!K43</f>
        <v>94.96773324531432</v>
      </c>
      <c r="J46" s="37">
        <f>'[1]вспомогат'!L43</f>
        <v>-1297129.7600000016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13160674</v>
      </c>
      <c r="D47" s="38">
        <f>'[1]вспомогат'!D44</f>
        <v>2867100</v>
      </c>
      <c r="E47" s="33">
        <f>'[1]вспомогат'!G44</f>
        <v>11331754.75</v>
      </c>
      <c r="F47" s="38">
        <f>'[1]вспомогат'!H44</f>
        <v>783066.5199999996</v>
      </c>
      <c r="G47" s="39">
        <f>'[1]вспомогат'!I44</f>
        <v>27.312145373373774</v>
      </c>
      <c r="H47" s="35">
        <f>'[1]вспомогат'!J44</f>
        <v>-2084033.4800000004</v>
      </c>
      <c r="I47" s="36">
        <f>'[1]вспомогат'!K44</f>
        <v>86.10314904844539</v>
      </c>
      <c r="J47" s="37">
        <f>'[1]вспомогат'!L44</f>
        <v>-1828919.25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12896289</v>
      </c>
      <c r="D48" s="38">
        <f>'[1]вспомогат'!D45</f>
        <v>1994700</v>
      </c>
      <c r="E48" s="33">
        <f>'[1]вспомогат'!G45</f>
        <v>11550871.75</v>
      </c>
      <c r="F48" s="38">
        <f>'[1]вспомогат'!H45</f>
        <v>461673.33999999985</v>
      </c>
      <c r="G48" s="39">
        <f>'[1]вспомогат'!I45</f>
        <v>23.145001253321293</v>
      </c>
      <c r="H48" s="35">
        <f>'[1]вспомогат'!J45</f>
        <v>-1533026.6600000001</v>
      </c>
      <c r="I48" s="36">
        <f>'[1]вспомогат'!K45</f>
        <v>89.56740772481137</v>
      </c>
      <c r="J48" s="37">
        <f>'[1]вспомогат'!L45</f>
        <v>-1345417.25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5159472</v>
      </c>
      <c r="D49" s="38">
        <f>'[1]вспомогат'!D46</f>
        <v>1067997</v>
      </c>
      <c r="E49" s="33">
        <f>'[1]вспомогат'!G46</f>
        <v>4705694.25</v>
      </c>
      <c r="F49" s="38">
        <f>'[1]вспомогат'!H46</f>
        <v>334474.7599999998</v>
      </c>
      <c r="G49" s="39">
        <f>'[1]вспомогат'!I46</f>
        <v>31.317949394988915</v>
      </c>
      <c r="H49" s="35">
        <f>'[1]вспомогат'!J46</f>
        <v>-733522.2400000002</v>
      </c>
      <c r="I49" s="36">
        <f>'[1]вспомогат'!K46</f>
        <v>91.20495760031258</v>
      </c>
      <c r="J49" s="37">
        <f>'[1]вспомогат'!L46</f>
        <v>-453777.75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3239048</v>
      </c>
      <c r="D50" s="38">
        <f>'[1]вспомогат'!D47</f>
        <v>800798</v>
      </c>
      <c r="E50" s="33">
        <f>'[1]вспомогат'!G47</f>
        <v>3778857.97</v>
      </c>
      <c r="F50" s="38">
        <f>'[1]вспомогат'!H47</f>
        <v>274300.79000000004</v>
      </c>
      <c r="G50" s="39">
        <f>'[1]вспомогат'!I47</f>
        <v>34.25343095262476</v>
      </c>
      <c r="H50" s="35">
        <f>'[1]вспомогат'!J47</f>
        <v>-526497.21</v>
      </c>
      <c r="I50" s="36">
        <f>'[1]вспомогат'!K47</f>
        <v>116.66569837804195</v>
      </c>
      <c r="J50" s="37">
        <f>'[1]вспомогат'!L47</f>
        <v>539809.9700000002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8771093</v>
      </c>
      <c r="D51" s="38">
        <f>'[1]вспомогат'!D48</f>
        <v>3830768</v>
      </c>
      <c r="E51" s="33">
        <f>'[1]вспомогат'!G48</f>
        <v>5154824.29</v>
      </c>
      <c r="F51" s="38">
        <f>'[1]вспомогат'!H48</f>
        <v>127100.5700000003</v>
      </c>
      <c r="G51" s="39">
        <f>'[1]вспомогат'!I48</f>
        <v>3.317887431449785</v>
      </c>
      <c r="H51" s="35">
        <f>'[1]вспомогат'!J48</f>
        <v>-3703667.4299999997</v>
      </c>
      <c r="I51" s="36">
        <f>'[1]вспомогат'!K48</f>
        <v>58.77060350403308</v>
      </c>
      <c r="J51" s="37">
        <f>'[1]вспомогат'!L48</f>
        <v>-3616268.71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10710848</v>
      </c>
      <c r="D52" s="38">
        <f>'[1]вспомогат'!D49</f>
        <v>2071060</v>
      </c>
      <c r="E52" s="33">
        <f>'[1]вспомогат'!G49</f>
        <v>9238515.28</v>
      </c>
      <c r="F52" s="38">
        <f>'[1]вспомогат'!H49</f>
        <v>622401.5099999998</v>
      </c>
      <c r="G52" s="39">
        <f>'[1]вспомогат'!I49</f>
        <v>30.05231668807276</v>
      </c>
      <c r="H52" s="35">
        <f>'[1]вспомогат'!J49</f>
        <v>-1448658.4900000002</v>
      </c>
      <c r="I52" s="36">
        <f>'[1]вспомогат'!K49</f>
        <v>86.25381743817108</v>
      </c>
      <c r="J52" s="37">
        <f>'[1]вспомогат'!L49</f>
        <v>-1472332.7200000007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4216800</v>
      </c>
      <c r="D53" s="38">
        <f>'[1]вспомогат'!D50</f>
        <v>891700</v>
      </c>
      <c r="E53" s="33">
        <f>'[1]вспомогат'!G50</f>
        <v>3962689.82</v>
      </c>
      <c r="F53" s="38">
        <f>'[1]вспомогат'!H50</f>
        <v>134731.7999999998</v>
      </c>
      <c r="G53" s="39">
        <f>'[1]вспомогат'!I50</f>
        <v>15.109543568464709</v>
      </c>
      <c r="H53" s="35">
        <f>'[1]вспомогат'!J50</f>
        <v>-756968.2000000002</v>
      </c>
      <c r="I53" s="36">
        <f>'[1]вспомогат'!K50</f>
        <v>93.97386217036615</v>
      </c>
      <c r="J53" s="37">
        <f>'[1]вспомогат'!L50</f>
        <v>-254110.18000000017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3418604</v>
      </c>
      <c r="D54" s="38">
        <f>'[1]вспомогат'!D51</f>
        <v>681050</v>
      </c>
      <c r="E54" s="33">
        <f>'[1]вспомогат'!G51</f>
        <v>3682737.66</v>
      </c>
      <c r="F54" s="38">
        <f>'[1]вспомогат'!H51</f>
        <v>143913.89000000013</v>
      </c>
      <c r="G54" s="39">
        <f>'[1]вспомогат'!I51</f>
        <v>21.13117832758243</v>
      </c>
      <c r="H54" s="35">
        <f>'[1]вспомогат'!J51</f>
        <v>-537136.1099999999</v>
      </c>
      <c r="I54" s="36">
        <f>'[1]вспомогат'!K51</f>
        <v>107.72636023359243</v>
      </c>
      <c r="J54" s="37">
        <f>'[1]вспомогат'!L51</f>
        <v>264133.66000000015</v>
      </c>
    </row>
    <row r="55" spans="1:10" ht="14.25" customHeight="1">
      <c r="A55" s="53" t="s">
        <v>57</v>
      </c>
      <c r="B55" s="33">
        <f>'[1]вспомогат'!B52</f>
        <v>56898882</v>
      </c>
      <c r="C55" s="33">
        <f>'[1]вспомогат'!C52</f>
        <v>25029447</v>
      </c>
      <c r="D55" s="38">
        <f>'[1]вспомогат'!D52</f>
        <v>3662266</v>
      </c>
      <c r="E55" s="33">
        <f>'[1]вспомогат'!G52</f>
        <v>25807709.74</v>
      </c>
      <c r="F55" s="38">
        <f>'[1]вспомогат'!H52</f>
        <v>1447987.9699999988</v>
      </c>
      <c r="G55" s="39">
        <f>'[1]вспомогат'!I52</f>
        <v>39.53803382932858</v>
      </c>
      <c r="H55" s="35">
        <f>'[1]вспомогат'!J52</f>
        <v>-2214278.030000001</v>
      </c>
      <c r="I55" s="36">
        <f>'[1]вспомогат'!K52</f>
        <v>103.10938847350482</v>
      </c>
      <c r="J55" s="37">
        <f>'[1]вспомогат'!L52</f>
        <v>778262.7399999984</v>
      </c>
    </row>
    <row r="56" spans="1:10" ht="14.25" customHeight="1">
      <c r="A56" s="53" t="s">
        <v>58</v>
      </c>
      <c r="B56" s="33">
        <f>'[1]вспомогат'!B53</f>
        <v>79076681</v>
      </c>
      <c r="C56" s="33">
        <f>'[1]вспомогат'!C53</f>
        <v>36388871</v>
      </c>
      <c r="D56" s="38">
        <f>'[1]вспомогат'!D53</f>
        <v>6218050</v>
      </c>
      <c r="E56" s="33">
        <f>'[1]вспомогат'!G53</f>
        <v>33489491.58</v>
      </c>
      <c r="F56" s="38">
        <f>'[1]вспомогат'!H53</f>
        <v>1676009.759999998</v>
      </c>
      <c r="G56" s="39">
        <f>'[1]вспомогат'!I53</f>
        <v>26.953944725436397</v>
      </c>
      <c r="H56" s="35">
        <f>'[1]вспомогат'!J53</f>
        <v>-4542040.240000002</v>
      </c>
      <c r="I56" s="36">
        <f>'[1]вспомогат'!K53</f>
        <v>92.03223584485487</v>
      </c>
      <c r="J56" s="37">
        <f>'[1]вспомогат'!L53</f>
        <v>-2899379.420000002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15119500</v>
      </c>
      <c r="D57" s="38">
        <f>'[1]вспомогат'!D54</f>
        <v>2484800</v>
      </c>
      <c r="E57" s="33">
        <f>'[1]вспомогат'!G54</f>
        <v>12887975.78</v>
      </c>
      <c r="F57" s="38">
        <f>'[1]вспомогат'!H54</f>
        <v>617901.3899999987</v>
      </c>
      <c r="G57" s="39">
        <f>'[1]вспомогат'!I54</f>
        <v>24.867248470701817</v>
      </c>
      <c r="H57" s="35">
        <f>'[1]вспомогат'!J54</f>
        <v>-1866898.6100000013</v>
      </c>
      <c r="I57" s="36">
        <f>'[1]вспомогат'!K54</f>
        <v>85.24075386090809</v>
      </c>
      <c r="J57" s="37">
        <f>'[1]вспомогат'!L54</f>
        <v>-2231524.2200000007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25377400</v>
      </c>
      <c r="D58" s="38">
        <f>'[1]вспомогат'!D55</f>
        <v>3724600</v>
      </c>
      <c r="E58" s="33">
        <f>'[1]вспомогат'!G55</f>
        <v>26822310.58</v>
      </c>
      <c r="F58" s="38">
        <f>'[1]вспомогат'!H55</f>
        <v>1499599.3399999999</v>
      </c>
      <c r="G58" s="39">
        <f>'[1]вспомогат'!I55</f>
        <v>40.262023841486325</v>
      </c>
      <c r="H58" s="35">
        <f>'[1]вспомогат'!J55</f>
        <v>-2225000.66</v>
      </c>
      <c r="I58" s="36">
        <f>'[1]вспомогат'!K55</f>
        <v>105.6936903701719</v>
      </c>
      <c r="J58" s="37">
        <f>'[1]вспомогат'!L55</f>
        <v>1444910.5799999982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36306800</v>
      </c>
      <c r="D59" s="38">
        <f>'[1]вспомогат'!D56</f>
        <v>6643250</v>
      </c>
      <c r="E59" s="33">
        <f>'[1]вспомогат'!G56</f>
        <v>32092755.04</v>
      </c>
      <c r="F59" s="38">
        <f>'[1]вспомогат'!H56</f>
        <v>1380439.8000000007</v>
      </c>
      <c r="G59" s="39">
        <f>'[1]вспомогат'!I56</f>
        <v>20.77958529334288</v>
      </c>
      <c r="H59" s="35">
        <f>'[1]вспомогат'!J56</f>
        <v>-5262810.199999999</v>
      </c>
      <c r="I59" s="36">
        <f>'[1]вспомогат'!K56</f>
        <v>88.39323498628356</v>
      </c>
      <c r="J59" s="37">
        <f>'[1]вспомогат'!L56</f>
        <v>-4214044.960000001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5924821</v>
      </c>
      <c r="D60" s="38">
        <f>'[1]вспомогат'!D57</f>
        <v>1038970</v>
      </c>
      <c r="E60" s="33">
        <f>'[1]вспомогат'!G57</f>
        <v>5578092.86</v>
      </c>
      <c r="F60" s="38">
        <f>'[1]вспомогат'!H57</f>
        <v>389211.78000000026</v>
      </c>
      <c r="G60" s="39">
        <f>'[1]вспомогат'!I57</f>
        <v>37.461310721195055</v>
      </c>
      <c r="H60" s="35">
        <f>'[1]вспомогат'!J57</f>
        <v>-649758.2199999997</v>
      </c>
      <c r="I60" s="36">
        <f>'[1]вспомогат'!K57</f>
        <v>94.14787147156008</v>
      </c>
      <c r="J60" s="37">
        <f>'[1]вспомогат'!L57</f>
        <v>-346728.13999999966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30417726</v>
      </c>
      <c r="D61" s="38">
        <f>'[1]вспомогат'!D58</f>
        <v>5267942</v>
      </c>
      <c r="E61" s="33">
        <f>'[1]вспомогат'!G58</f>
        <v>26457755.86</v>
      </c>
      <c r="F61" s="38">
        <f>'[1]вспомогат'!H58</f>
        <v>1231703.9299999997</v>
      </c>
      <c r="G61" s="39">
        <f>'[1]вспомогат'!I58</f>
        <v>23.381121697998946</v>
      </c>
      <c r="H61" s="35">
        <f>'[1]вспомогат'!J58</f>
        <v>-4036238.0700000003</v>
      </c>
      <c r="I61" s="36">
        <f>'[1]вспомогат'!K58</f>
        <v>86.98137349254839</v>
      </c>
      <c r="J61" s="37">
        <f>'[1]вспомогат'!L58</f>
        <v>-3959970.1400000006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6404097</v>
      </c>
      <c r="D62" s="38">
        <f>'[1]вспомогат'!D59</f>
        <v>1368233</v>
      </c>
      <c r="E62" s="33">
        <f>'[1]вспомогат'!G59</f>
        <v>9067249.53</v>
      </c>
      <c r="F62" s="38">
        <f>'[1]вспомогат'!H59</f>
        <v>609876.3999999985</v>
      </c>
      <c r="G62" s="39">
        <f>'[1]вспомогат'!I59</f>
        <v>44.57401626769698</v>
      </c>
      <c r="H62" s="35">
        <f>'[1]вспомогат'!J59</f>
        <v>-758356.6000000015</v>
      </c>
      <c r="I62" s="36">
        <f>'[1]вспомогат'!K59</f>
        <v>141.58513729570302</v>
      </c>
      <c r="J62" s="37">
        <f>'[1]вспомогат'!L59</f>
        <v>2663152.5299999993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6064378</v>
      </c>
      <c r="D63" s="38">
        <f>'[1]вспомогат'!D60</f>
        <v>1558525</v>
      </c>
      <c r="E63" s="33">
        <f>'[1]вспомогат'!G60</f>
        <v>5290132.96</v>
      </c>
      <c r="F63" s="38">
        <f>'[1]вспомогат'!H60</f>
        <v>267575.4400000004</v>
      </c>
      <c r="G63" s="39">
        <f>'[1]вспомогат'!I60</f>
        <v>17.168504836303583</v>
      </c>
      <c r="H63" s="35">
        <f>'[1]вспомогат'!J60</f>
        <v>-1290949.5599999996</v>
      </c>
      <c r="I63" s="36">
        <f>'[1]вспомогат'!K60</f>
        <v>87.23290269834763</v>
      </c>
      <c r="J63" s="37">
        <f>'[1]вспомогат'!L60</f>
        <v>-774245.04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3427760</v>
      </c>
      <c r="D64" s="38">
        <f>'[1]вспомогат'!D61</f>
        <v>630220</v>
      </c>
      <c r="E64" s="33">
        <f>'[1]вспомогат'!G61</f>
        <v>3401575.82</v>
      </c>
      <c r="F64" s="38">
        <f>'[1]вспомогат'!H61</f>
        <v>77571.27000000002</v>
      </c>
      <c r="G64" s="39">
        <f>'[1]вспомогат'!I61</f>
        <v>12.308601758116216</v>
      </c>
      <c r="H64" s="35">
        <f>'[1]вспомогат'!J61</f>
        <v>-552648.73</v>
      </c>
      <c r="I64" s="36">
        <f>'[1]вспомогат'!K61</f>
        <v>99.23611396363805</v>
      </c>
      <c r="J64" s="37">
        <f>'[1]вспомогат'!L61</f>
        <v>-26184.180000000168</v>
      </c>
    </row>
    <row r="65" spans="1:10" ht="14.25" customHeight="1">
      <c r="A65" s="53" t="s">
        <v>67</v>
      </c>
      <c r="B65" s="33">
        <f>'[1]вспомогат'!B62</f>
        <v>13820248</v>
      </c>
      <c r="C65" s="33">
        <f>'[1]вспомогат'!C62</f>
        <v>3336032</v>
      </c>
      <c r="D65" s="38">
        <f>'[1]вспомогат'!D62</f>
        <v>783532</v>
      </c>
      <c r="E65" s="33">
        <f>'[1]вспомогат'!G62</f>
        <v>3295723.91</v>
      </c>
      <c r="F65" s="38">
        <f>'[1]вспомогат'!H62</f>
        <v>190530.06000000006</v>
      </c>
      <c r="G65" s="39">
        <f>'[1]вспомогат'!I62</f>
        <v>24.31681922372029</v>
      </c>
      <c r="H65" s="35">
        <f>'[1]вспомогат'!J62</f>
        <v>-593001.94</v>
      </c>
      <c r="I65" s="36">
        <f>'[1]вспомогат'!K62</f>
        <v>98.79173551093035</v>
      </c>
      <c r="J65" s="37">
        <f>'[1]вспомогат'!L62</f>
        <v>-40308.08999999985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2925390</v>
      </c>
      <c r="D66" s="38">
        <f>'[1]вспомогат'!D63</f>
        <v>461256</v>
      </c>
      <c r="E66" s="33">
        <f>'[1]вспомогат'!G63</f>
        <v>2801443.49</v>
      </c>
      <c r="F66" s="38">
        <f>'[1]вспомогат'!H63</f>
        <v>410333.5500000003</v>
      </c>
      <c r="G66" s="39">
        <f>'[1]вспомогат'!I63</f>
        <v>88.96004604818155</v>
      </c>
      <c r="H66" s="35">
        <f>'[1]вспомогат'!J63</f>
        <v>-50922.44999999972</v>
      </c>
      <c r="I66" s="36">
        <f>'[1]вспомогат'!K63</f>
        <v>95.7630774016456</v>
      </c>
      <c r="J66" s="37">
        <f>'[1]вспомогат'!L63</f>
        <v>-123946.50999999978</v>
      </c>
    </row>
    <row r="67" spans="1:10" ht="14.25" customHeight="1">
      <c r="A67" s="53" t="s">
        <v>69</v>
      </c>
      <c r="B67" s="33">
        <f>'[1]вспомогат'!B64</f>
        <v>13709300</v>
      </c>
      <c r="C67" s="33">
        <f>'[1]вспомогат'!C64</f>
        <v>5730520</v>
      </c>
      <c r="D67" s="38">
        <f>'[1]вспомогат'!D64</f>
        <v>1249970</v>
      </c>
      <c r="E67" s="33">
        <f>'[1]вспомогат'!G64</f>
        <v>6138498.01</v>
      </c>
      <c r="F67" s="38">
        <f>'[1]вспомогат'!H64</f>
        <v>478362.63999999966</v>
      </c>
      <c r="G67" s="39">
        <f>'[1]вспомогат'!I64</f>
        <v>38.26992967831225</v>
      </c>
      <c r="H67" s="35">
        <f>'[1]вспомогат'!J64</f>
        <v>-771607.3600000003</v>
      </c>
      <c r="I67" s="36">
        <f>'[1]вспомогат'!K64</f>
        <v>107.11938899087691</v>
      </c>
      <c r="J67" s="37">
        <f>'[1]вспомогат'!L64</f>
        <v>407978.0099999998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4068451</v>
      </c>
      <c r="D68" s="38">
        <f>'[1]вспомогат'!D65</f>
        <v>755130</v>
      </c>
      <c r="E68" s="33">
        <f>'[1]вспомогат'!G65</f>
        <v>3894205.02</v>
      </c>
      <c r="F68" s="38">
        <f>'[1]вспомогат'!H65</f>
        <v>176222.4500000002</v>
      </c>
      <c r="G68" s="39">
        <f>'[1]вспомогат'!I65</f>
        <v>23.336703613947293</v>
      </c>
      <c r="H68" s="35">
        <f>'[1]вспомогат'!J65</f>
        <v>-578907.5499999998</v>
      </c>
      <c r="I68" s="36">
        <f>'[1]вспомогат'!K65</f>
        <v>95.71714197860561</v>
      </c>
      <c r="J68" s="37">
        <f>'[1]вспомогат'!L65</f>
        <v>-174245.97999999998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13590156</v>
      </c>
      <c r="D69" s="38">
        <f>'[1]вспомогат'!D66</f>
        <v>2635734</v>
      </c>
      <c r="E69" s="33">
        <f>'[1]вспомогат'!G66</f>
        <v>13840667.79</v>
      </c>
      <c r="F69" s="38">
        <f>'[1]вспомогат'!H66</f>
        <v>431081.33999999985</v>
      </c>
      <c r="G69" s="39">
        <f>'[1]вспомогат'!I66</f>
        <v>16.3552672614156</v>
      </c>
      <c r="H69" s="35">
        <f>'[1]вспомогат'!J66</f>
        <v>-2204652.66</v>
      </c>
      <c r="I69" s="36">
        <f>'[1]вспомогат'!K66</f>
        <v>101.84333270346563</v>
      </c>
      <c r="J69" s="37">
        <f>'[1]вспомогат'!L66</f>
        <v>250511.7899999991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25757494</v>
      </c>
      <c r="D70" s="38">
        <f>'[1]вспомогат'!D67</f>
        <v>4885696</v>
      </c>
      <c r="E70" s="33">
        <f>'[1]вспомогат'!G67</f>
        <v>23721306.99</v>
      </c>
      <c r="F70" s="38">
        <f>'[1]вспомогат'!H67</f>
        <v>1026164.629999999</v>
      </c>
      <c r="G70" s="39">
        <f>'[1]вспомогат'!I67</f>
        <v>21.0034482292799</v>
      </c>
      <c r="H70" s="35">
        <f>'[1]вспомогат'!J67</f>
        <v>-3859531.370000001</v>
      </c>
      <c r="I70" s="36">
        <f>'[1]вспомогат'!K67</f>
        <v>92.0947782808374</v>
      </c>
      <c r="J70" s="37">
        <f>'[1]вспомогат'!L67</f>
        <v>-2036187.0100000016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37497853</v>
      </c>
      <c r="D71" s="38">
        <f>'[1]вспомогат'!D68</f>
        <v>8543432</v>
      </c>
      <c r="E71" s="33">
        <f>'[1]вспомогат'!G68</f>
        <v>31115460.27</v>
      </c>
      <c r="F71" s="38">
        <f>'[1]вспомогат'!H68</f>
        <v>1929959.710000001</v>
      </c>
      <c r="G71" s="39">
        <f>'[1]вспомогат'!I68</f>
        <v>22.589981520307074</v>
      </c>
      <c r="H71" s="35">
        <f>'[1]вспомогат'!J68</f>
        <v>-6613472.289999999</v>
      </c>
      <c r="I71" s="36">
        <f>'[1]вспомогат'!K68</f>
        <v>82.97931156218465</v>
      </c>
      <c r="J71" s="37">
        <f>'[1]вспомогат'!L68</f>
        <v>-6382392.73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6532230</v>
      </c>
      <c r="D72" s="38">
        <f>'[1]вспомогат'!D69</f>
        <v>1062800</v>
      </c>
      <c r="E72" s="33">
        <f>'[1]вспомогат'!G69</f>
        <v>6291177.47</v>
      </c>
      <c r="F72" s="38">
        <f>'[1]вспомогат'!H69</f>
        <v>408303.1299999999</v>
      </c>
      <c r="G72" s="39">
        <f>'[1]вспомогат'!I69</f>
        <v>38.417682536695516</v>
      </c>
      <c r="H72" s="35">
        <f>'[1]вспомогат'!J69</f>
        <v>-654496.8700000001</v>
      </c>
      <c r="I72" s="36">
        <f>'[1]вспомогат'!K69</f>
        <v>96.30979726678332</v>
      </c>
      <c r="J72" s="37">
        <f>'[1]вспомогат'!L69</f>
        <v>-241052.53000000026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3359630</v>
      </c>
      <c r="D73" s="38">
        <f>'[1]вспомогат'!D70</f>
        <v>574770</v>
      </c>
      <c r="E73" s="33">
        <f>'[1]вспомогат'!G70</f>
        <v>3856204.32</v>
      </c>
      <c r="F73" s="38">
        <f>'[1]вспомогат'!H70</f>
        <v>212219.25999999978</v>
      </c>
      <c r="G73" s="39">
        <f>'[1]вспомогат'!I70</f>
        <v>36.92246637785545</v>
      </c>
      <c r="H73" s="35">
        <f>'[1]вспомогат'!J70</f>
        <v>-362550.7400000002</v>
      </c>
      <c r="I73" s="36">
        <f>'[1]вспомогат'!K70</f>
        <v>114.78062524742307</v>
      </c>
      <c r="J73" s="37">
        <f>'[1]вспомогат'!L70</f>
        <v>496574.31999999983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1559901</v>
      </c>
      <c r="D74" s="38">
        <f>'[1]вспомогат'!D71</f>
        <v>260267</v>
      </c>
      <c r="E74" s="33">
        <f>'[1]вспомогат'!G71</f>
        <v>2038082.82</v>
      </c>
      <c r="F74" s="38">
        <f>'[1]вспомогат'!H71</f>
        <v>150264.88000000012</v>
      </c>
      <c r="G74" s="39">
        <f>'[1]вспомогат'!I71</f>
        <v>57.734895319037804</v>
      </c>
      <c r="H74" s="35">
        <f>'[1]вспомогат'!J71</f>
        <v>-110002.11999999988</v>
      </c>
      <c r="I74" s="36">
        <f>'[1]вспомогат'!K71</f>
        <v>130.6546261589678</v>
      </c>
      <c r="J74" s="37">
        <f>'[1]вспомогат'!L71</f>
        <v>478181.82000000007</v>
      </c>
    </row>
    <row r="75" spans="1:10" ht="14.25" customHeight="1">
      <c r="A75" s="53" t="s">
        <v>77</v>
      </c>
      <c r="B75" s="33">
        <f>'[1]вспомогат'!B72</f>
        <v>49766098</v>
      </c>
      <c r="C75" s="33">
        <f>'[1]вспомогат'!C72</f>
        <v>16906614</v>
      </c>
      <c r="D75" s="38">
        <f>'[1]вспомогат'!D72</f>
        <v>3430471</v>
      </c>
      <c r="E75" s="33">
        <f>'[1]вспомогат'!G72</f>
        <v>19556074.54</v>
      </c>
      <c r="F75" s="38">
        <f>'[1]вспомогат'!H72</f>
        <v>894581.9899999984</v>
      </c>
      <c r="G75" s="39">
        <f>'[1]вспомогат'!I72</f>
        <v>26.07752667199339</v>
      </c>
      <c r="H75" s="35">
        <f>'[1]вспомогат'!J72</f>
        <v>-2535889.0100000016</v>
      </c>
      <c r="I75" s="36">
        <f>'[1]вспомогат'!K72</f>
        <v>115.67114822636869</v>
      </c>
      <c r="J75" s="37">
        <f>'[1]вспомогат'!L72</f>
        <v>2649460.539999999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10669970</v>
      </c>
      <c r="D76" s="38">
        <f>'[1]вспомогат'!D73</f>
        <v>2111530</v>
      </c>
      <c r="E76" s="33">
        <f>'[1]вспомогат'!G73</f>
        <v>9632608.68</v>
      </c>
      <c r="F76" s="38">
        <f>'[1]вспомогат'!H73</f>
        <v>438457.4399999995</v>
      </c>
      <c r="G76" s="39">
        <f>'[1]вспомогат'!I73</f>
        <v>20.764916435002082</v>
      </c>
      <c r="H76" s="35">
        <f>'[1]вспомогат'!J73</f>
        <v>-1673072.5600000005</v>
      </c>
      <c r="I76" s="36">
        <f>'[1]вспомогат'!K73</f>
        <v>90.27774848476612</v>
      </c>
      <c r="J76" s="37">
        <f>'[1]вспомогат'!L73</f>
        <v>-1037361.3200000003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3499410</v>
      </c>
      <c r="D77" s="38">
        <f>'[1]вспомогат'!D74</f>
        <v>553080</v>
      </c>
      <c r="E77" s="33">
        <f>'[1]вспомогат'!G74</f>
        <v>3472046.09</v>
      </c>
      <c r="F77" s="38">
        <f>'[1]вспомогат'!H74</f>
        <v>239628.41999999993</v>
      </c>
      <c r="G77" s="39">
        <f>'[1]вспомогат'!I74</f>
        <v>43.326177044912114</v>
      </c>
      <c r="H77" s="35">
        <f>'[1]вспомогат'!J74</f>
        <v>-313451.5800000001</v>
      </c>
      <c r="I77" s="36">
        <f>'[1]вспомогат'!K74</f>
        <v>99.2180421842539</v>
      </c>
      <c r="J77" s="37">
        <f>'[1]вспомогат'!L74</f>
        <v>-27363.91000000015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3239990</v>
      </c>
      <c r="D78" s="38">
        <f>'[1]вспомогат'!D75</f>
        <v>510697</v>
      </c>
      <c r="E78" s="33">
        <f>'[1]вспомогат'!G75</f>
        <v>2543963.94</v>
      </c>
      <c r="F78" s="38">
        <f>'[1]вспомогат'!H75</f>
        <v>24009.72999999998</v>
      </c>
      <c r="G78" s="39">
        <f>'[1]вспомогат'!I75</f>
        <v>4.701364997248855</v>
      </c>
      <c r="H78" s="35">
        <f>'[1]вспомогат'!J75</f>
        <v>-486687.27</v>
      </c>
      <c r="I78" s="36">
        <f>'[1]вспомогат'!K75</f>
        <v>78.51764789397498</v>
      </c>
      <c r="J78" s="37">
        <f>'[1]вспомогат'!L75</f>
        <v>-696026.06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2125483</v>
      </c>
      <c r="D79" s="38">
        <f>'[1]вспомогат'!D76</f>
        <v>578020</v>
      </c>
      <c r="E79" s="33">
        <f>'[1]вспомогат'!G76</f>
        <v>4099609.75</v>
      </c>
      <c r="F79" s="38">
        <f>'[1]вспомогат'!H76</f>
        <v>342116.98</v>
      </c>
      <c r="G79" s="39">
        <f>'[1]вспомогат'!I76</f>
        <v>59.18774090861908</v>
      </c>
      <c r="H79" s="35">
        <f>'[1]вспомогат'!J76</f>
        <v>-235903.02000000002</v>
      </c>
      <c r="I79" s="36">
        <f>'[1]вспомогат'!K76</f>
        <v>192.87897150906406</v>
      </c>
      <c r="J79" s="37">
        <f>'[1]вспомогат'!L76</f>
        <v>1974126.75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5221989</v>
      </c>
      <c r="D80" s="38">
        <f>'[1]вспомогат'!D77</f>
        <v>967500</v>
      </c>
      <c r="E80" s="33">
        <f>'[1]вспомогат'!G77</f>
        <v>4550270.76</v>
      </c>
      <c r="F80" s="38">
        <f>'[1]вспомогат'!H77</f>
        <v>277271.3499999996</v>
      </c>
      <c r="G80" s="39">
        <f>'[1]вспомогат'!I77</f>
        <v>28.658537467700217</v>
      </c>
      <c r="H80" s="35">
        <f>'[1]вспомогат'!J77</f>
        <v>-690228.6500000004</v>
      </c>
      <c r="I80" s="36">
        <f>'[1]вспомогат'!K77</f>
        <v>87.13673582996823</v>
      </c>
      <c r="J80" s="37">
        <f>'[1]вспомогат'!L77</f>
        <v>-671718.2400000002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4535774</v>
      </c>
      <c r="D81" s="38">
        <f>'[1]вспомогат'!D78</f>
        <v>1129725</v>
      </c>
      <c r="E81" s="33">
        <f>'[1]вспомогат'!G78</f>
        <v>4902649.93</v>
      </c>
      <c r="F81" s="38">
        <f>'[1]вспомогат'!H78</f>
        <v>91441.75999999978</v>
      </c>
      <c r="G81" s="39">
        <f>'[1]вспомогат'!I78</f>
        <v>8.09416096837724</v>
      </c>
      <c r="H81" s="35">
        <f>'[1]вспомогат'!J78</f>
        <v>-1038283.2400000002</v>
      </c>
      <c r="I81" s="36">
        <f>'[1]вспомогат'!K78</f>
        <v>108.08849669317739</v>
      </c>
      <c r="J81" s="37">
        <f>'[1]вспомогат'!L78</f>
        <v>366875.9299999997</v>
      </c>
    </row>
    <row r="82" spans="1:10" ht="15" customHeight="1">
      <c r="A82" s="51" t="s">
        <v>84</v>
      </c>
      <c r="B82" s="41">
        <f>SUM(B39:B81)</f>
        <v>1217651250</v>
      </c>
      <c r="C82" s="41">
        <f>SUM(C39:C81)</f>
        <v>504546926</v>
      </c>
      <c r="D82" s="41">
        <f>SUM(D39:D81)</f>
        <v>94235654</v>
      </c>
      <c r="E82" s="41">
        <f>SUM(E39:E81)</f>
        <v>473501948.75000006</v>
      </c>
      <c r="F82" s="41">
        <f>SUM(F39:F81)</f>
        <v>25046558.569999985</v>
      </c>
      <c r="G82" s="42">
        <f>F82/D82*100</f>
        <v>26.578643546104097</v>
      </c>
      <c r="H82" s="41">
        <f>SUM(H39:H81)</f>
        <v>-69189095.43</v>
      </c>
      <c r="I82" s="43">
        <f>E82/C82*100</f>
        <v>93.84695939065142</v>
      </c>
      <c r="J82" s="41">
        <f>SUM(J39:J81)</f>
        <v>-31044977.250000015</v>
      </c>
    </row>
    <row r="83" spans="1:10" ht="15.75" customHeight="1">
      <c r="A83" s="54" t="s">
        <v>85</v>
      </c>
      <c r="B83" s="55">
        <f>'[1]вспомогат'!B79</f>
        <v>11986229456</v>
      </c>
      <c r="C83" s="55">
        <f>'[1]вспомогат'!C79</f>
        <v>5553036753</v>
      </c>
      <c r="D83" s="55">
        <f>'[1]вспомогат'!D79</f>
        <v>930147378</v>
      </c>
      <c r="E83" s="55">
        <f>'[1]вспомогат'!G79</f>
        <v>5245145129.879998</v>
      </c>
      <c r="F83" s="55">
        <f>'[1]вспомогат'!H79</f>
        <v>325723990.9800003</v>
      </c>
      <c r="G83" s="56">
        <f>'[1]вспомогат'!I79</f>
        <v>35.01853563038269</v>
      </c>
      <c r="H83" s="55">
        <f>'[1]вспомогат'!J79</f>
        <v>-604423387.0199996</v>
      </c>
      <c r="I83" s="56">
        <f>'[1]вспомогат'!K79</f>
        <v>94.45543696512246</v>
      </c>
      <c r="J83" s="55">
        <f>'[1]вспомогат'!L79</f>
        <v>-307891623.1199997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12.06.2019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2019-06-13T07:38:11Z</dcterms:created>
  <dcterms:modified xsi:type="dcterms:W3CDTF">2019-06-13T07:38:33Z</dcterms:modified>
  <cp:category/>
  <cp:version/>
  <cp:contentType/>
  <cp:contentStatus/>
</cp:coreProperties>
</file>