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<sst xmlns="http://schemas.openxmlformats.org/spreadsheetml/2006/main" count="91" uniqueCount="86">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</sst>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706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07.06.2019</v>
          </cell>
        </row>
        <row r="6">
          <cell r="G6" t="str">
            <v>Фактично надійшло на 07.06.2019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2359833700</v>
          </cell>
          <cell r="C10">
            <v>1046273250</v>
          </cell>
          <cell r="D10">
            <v>163043610</v>
          </cell>
          <cell r="G10">
            <v>937530957.06</v>
          </cell>
          <cell r="H10">
            <v>47235479.099999905</v>
          </cell>
          <cell r="I10">
            <v>28.971070439375023</v>
          </cell>
          <cell r="J10">
            <v>-115808130.9000001</v>
          </cell>
          <cell r="K10">
            <v>89.60670236575388</v>
          </cell>
          <cell r="L10">
            <v>-108742292.94000006</v>
          </cell>
        </row>
        <row r="11">
          <cell r="B11">
            <v>5500000000</v>
          </cell>
          <cell r="C11">
            <v>2639050000</v>
          </cell>
          <cell r="D11">
            <v>433375000</v>
          </cell>
          <cell r="G11">
            <v>2455750202.68</v>
          </cell>
          <cell r="H11">
            <v>125636517.94000006</v>
          </cell>
          <cell r="I11">
            <v>28.990255077011838</v>
          </cell>
          <cell r="J11">
            <v>-307738482.05999994</v>
          </cell>
          <cell r="K11">
            <v>93.05432646899452</v>
          </cell>
          <cell r="L11">
            <v>-183299797.32000017</v>
          </cell>
        </row>
        <row r="12">
          <cell r="B12">
            <v>449719800</v>
          </cell>
          <cell r="C12">
            <v>206764033</v>
          </cell>
          <cell r="D12">
            <v>39285637</v>
          </cell>
          <cell r="G12">
            <v>191482779.08</v>
          </cell>
          <cell r="H12">
            <v>6492125.49000001</v>
          </cell>
          <cell r="I12">
            <v>16.525442848234864</v>
          </cell>
          <cell r="J12">
            <v>-32793511.50999999</v>
          </cell>
          <cell r="K12">
            <v>92.60932682619904</v>
          </cell>
          <cell r="L12">
            <v>-15281253.919999987</v>
          </cell>
        </row>
        <row r="13">
          <cell r="B13">
            <v>593758530</v>
          </cell>
          <cell r="C13">
            <v>328315564</v>
          </cell>
          <cell r="D13">
            <v>56247130</v>
          </cell>
          <cell r="G13">
            <v>320562618.1</v>
          </cell>
          <cell r="H13">
            <v>21627565.98000002</v>
          </cell>
          <cell r="I13">
            <v>38.45096804050272</v>
          </cell>
          <cell r="J13">
            <v>-34619564.01999998</v>
          </cell>
          <cell r="K13">
            <v>97.63856888003032</v>
          </cell>
          <cell r="L13">
            <v>-7752945.899999976</v>
          </cell>
        </row>
        <row r="14">
          <cell r="B14">
            <v>600087000</v>
          </cell>
          <cell r="C14">
            <v>289552500</v>
          </cell>
          <cell r="D14">
            <v>49353000</v>
          </cell>
          <cell r="G14">
            <v>264274692.27</v>
          </cell>
          <cell r="H14">
            <v>11093026.700000018</v>
          </cell>
          <cell r="I14">
            <v>22.476904544809877</v>
          </cell>
          <cell r="J14">
            <v>-38259973.29999998</v>
          </cell>
          <cell r="K14">
            <v>91.27004334965162</v>
          </cell>
          <cell r="L14">
            <v>-25277807.72999999</v>
          </cell>
        </row>
        <row r="15">
          <cell r="B15">
            <v>87082700</v>
          </cell>
          <cell r="C15">
            <v>43698950</v>
          </cell>
          <cell r="D15">
            <v>5987500</v>
          </cell>
          <cell r="G15">
            <v>41679169.69</v>
          </cell>
          <cell r="H15">
            <v>1498719.4099999964</v>
          </cell>
          <cell r="I15">
            <v>25.0308043423799</v>
          </cell>
          <cell r="J15">
            <v>-4488780.590000004</v>
          </cell>
          <cell r="K15">
            <v>95.37796603808559</v>
          </cell>
          <cell r="L15">
            <v>-2019780.3100000024</v>
          </cell>
        </row>
        <row r="16">
          <cell r="B16">
            <v>38843304</v>
          </cell>
          <cell r="C16">
            <v>13154165</v>
          </cell>
          <cell r="D16">
            <v>2196450</v>
          </cell>
          <cell r="G16">
            <v>12207904.23</v>
          </cell>
          <cell r="H16">
            <v>239147.5300000012</v>
          </cell>
          <cell r="I16">
            <v>10.887911402490436</v>
          </cell>
          <cell r="J16">
            <v>-1957302.4699999988</v>
          </cell>
          <cell r="K16">
            <v>92.80637904420387</v>
          </cell>
          <cell r="L16">
            <v>-946260.7699999996</v>
          </cell>
        </row>
        <row r="17">
          <cell r="B17">
            <v>291085897</v>
          </cell>
          <cell r="C17">
            <v>131611688</v>
          </cell>
          <cell r="D17">
            <v>24156341</v>
          </cell>
          <cell r="G17">
            <v>142257113.76</v>
          </cell>
          <cell r="H17">
            <v>9115926.159999996</v>
          </cell>
          <cell r="I17">
            <v>37.737197698939575</v>
          </cell>
          <cell r="J17">
            <v>-15040414.840000004</v>
          </cell>
          <cell r="K17">
            <v>108.08851092313321</v>
          </cell>
          <cell r="L17">
            <v>10645425.75999999</v>
          </cell>
        </row>
        <row r="18">
          <cell r="B18">
            <v>120000</v>
          </cell>
          <cell r="C18">
            <v>59600</v>
          </cell>
          <cell r="D18">
            <v>11300</v>
          </cell>
          <cell r="G18">
            <v>43824.94</v>
          </cell>
          <cell r="H18">
            <v>3866.300000000003</v>
          </cell>
          <cell r="I18">
            <v>34.21504424778764</v>
          </cell>
          <cell r="J18">
            <v>-7433.699999999997</v>
          </cell>
          <cell r="K18">
            <v>73.53177852348993</v>
          </cell>
          <cell r="L18">
            <v>-15775.059999999998</v>
          </cell>
        </row>
        <row r="19">
          <cell r="B19">
            <v>5855500</v>
          </cell>
          <cell r="C19">
            <v>1590150</v>
          </cell>
          <cell r="D19">
            <v>338139</v>
          </cell>
          <cell r="G19">
            <v>1609849.62</v>
          </cell>
          <cell r="H19">
            <v>32398.090000000084</v>
          </cell>
          <cell r="I19">
            <v>9.581293491729758</v>
          </cell>
          <cell r="J19">
            <v>-305740.9099999999</v>
          </cell>
          <cell r="K19">
            <v>101.23885293840205</v>
          </cell>
          <cell r="L19">
            <v>19699.62000000011</v>
          </cell>
        </row>
        <row r="20">
          <cell r="B20">
            <v>127057348</v>
          </cell>
          <cell r="C20">
            <v>52277243</v>
          </cell>
          <cell r="D20">
            <v>10545078</v>
          </cell>
          <cell r="G20">
            <v>52446803.81</v>
          </cell>
          <cell r="H20">
            <v>1627017.8200000003</v>
          </cell>
          <cell r="I20">
            <v>15.429168186333001</v>
          </cell>
          <cell r="J20">
            <v>-8918060.18</v>
          </cell>
          <cell r="K20">
            <v>100.32434918191842</v>
          </cell>
          <cell r="L20">
            <v>169560.81000000238</v>
          </cell>
        </row>
        <row r="21">
          <cell r="B21">
            <v>33702550</v>
          </cell>
          <cell r="C21">
            <v>12755630</v>
          </cell>
          <cell r="D21">
            <v>2553565</v>
          </cell>
          <cell r="G21">
            <v>13937878.84</v>
          </cell>
          <cell r="H21">
            <v>348480.70999999903</v>
          </cell>
          <cell r="I21">
            <v>13.646831390624442</v>
          </cell>
          <cell r="J21">
            <v>-2205084.290000001</v>
          </cell>
          <cell r="K21">
            <v>109.26844726603076</v>
          </cell>
          <cell r="L21">
            <v>1182248.8399999999</v>
          </cell>
        </row>
        <row r="22">
          <cell r="B22">
            <v>59955133</v>
          </cell>
          <cell r="C22">
            <v>29716884</v>
          </cell>
          <cell r="D22">
            <v>6145490</v>
          </cell>
          <cell r="G22">
            <v>26218455.11</v>
          </cell>
          <cell r="H22">
            <v>754625.7699999996</v>
          </cell>
          <cell r="I22">
            <v>12.279342574798747</v>
          </cell>
          <cell r="J22">
            <v>-5390864.23</v>
          </cell>
          <cell r="K22">
            <v>88.22747065271042</v>
          </cell>
          <cell r="L22">
            <v>-3498428.8900000006</v>
          </cell>
        </row>
        <row r="23">
          <cell r="B23">
            <v>4372967</v>
          </cell>
          <cell r="C23">
            <v>1187510</v>
          </cell>
          <cell r="D23">
            <v>207200</v>
          </cell>
          <cell r="G23">
            <v>1294903.22</v>
          </cell>
          <cell r="H23">
            <v>46826.810000000056</v>
          </cell>
          <cell r="I23">
            <v>22.599811776061802</v>
          </cell>
          <cell r="J23">
            <v>-160373.18999999994</v>
          </cell>
          <cell r="K23">
            <v>109.0435634226238</v>
          </cell>
          <cell r="L23">
            <v>107393.21999999997</v>
          </cell>
        </row>
        <row r="24">
          <cell r="B24">
            <v>40079828</v>
          </cell>
          <cell r="C24">
            <v>15196782</v>
          </cell>
          <cell r="D24">
            <v>2783520</v>
          </cell>
          <cell r="G24">
            <v>15444703.6</v>
          </cell>
          <cell r="H24">
            <v>403802.02999999933</v>
          </cell>
          <cell r="I24">
            <v>14.506884448468101</v>
          </cell>
          <cell r="J24">
            <v>-2379717.9700000007</v>
          </cell>
          <cell r="K24">
            <v>101.63140854425627</v>
          </cell>
          <cell r="L24">
            <v>247921.59999999963</v>
          </cell>
        </row>
        <row r="25">
          <cell r="B25">
            <v>115525871</v>
          </cell>
          <cell r="C25">
            <v>46401140</v>
          </cell>
          <cell r="D25">
            <v>8263980</v>
          </cell>
          <cell r="G25">
            <v>47007303.63</v>
          </cell>
          <cell r="H25">
            <v>2132472.490000002</v>
          </cell>
          <cell r="I25">
            <v>25.804424623486526</v>
          </cell>
          <cell r="J25">
            <v>-6131507.509999998</v>
          </cell>
          <cell r="K25">
            <v>101.30635503782881</v>
          </cell>
          <cell r="L25">
            <v>606163.6300000027</v>
          </cell>
        </row>
        <row r="26">
          <cell r="B26">
            <v>7275105</v>
          </cell>
          <cell r="C26">
            <v>3057738</v>
          </cell>
          <cell r="D26">
            <v>592799</v>
          </cell>
          <cell r="G26">
            <v>2833503.74</v>
          </cell>
          <cell r="H26">
            <v>88679.46000000043</v>
          </cell>
          <cell r="I26">
            <v>14.959448312159843</v>
          </cell>
          <cell r="J26">
            <v>-504119.5399999996</v>
          </cell>
          <cell r="K26">
            <v>92.66666208811874</v>
          </cell>
          <cell r="L26">
            <v>-224234.25999999978</v>
          </cell>
        </row>
        <row r="27">
          <cell r="B27">
            <v>67274188</v>
          </cell>
          <cell r="C27">
            <v>26045281</v>
          </cell>
          <cell r="D27">
            <v>5170651</v>
          </cell>
          <cell r="G27">
            <v>22716425.86</v>
          </cell>
          <cell r="H27">
            <v>636372.9600000009</v>
          </cell>
          <cell r="I27">
            <v>12.307405005675317</v>
          </cell>
          <cell r="J27">
            <v>-4534278.039999999</v>
          </cell>
          <cell r="K27">
            <v>87.21897014664576</v>
          </cell>
          <cell r="L27">
            <v>-3328855.1400000006</v>
          </cell>
        </row>
        <row r="28">
          <cell r="B28">
            <v>119900</v>
          </cell>
          <cell r="C28">
            <v>91950</v>
          </cell>
          <cell r="D28">
            <v>4250</v>
          </cell>
          <cell r="G28">
            <v>89186.81</v>
          </cell>
          <cell r="H28">
            <v>4690.279999999999</v>
          </cell>
          <cell r="I28">
            <v>110.35952941176468</v>
          </cell>
          <cell r="J28">
            <v>440.27999999999884</v>
          </cell>
          <cell r="K28">
            <v>96.99489940184883</v>
          </cell>
          <cell r="L28">
            <v>-2763.1900000000023</v>
          </cell>
        </row>
        <row r="29">
          <cell r="B29">
            <v>195352752</v>
          </cell>
          <cell r="C29">
            <v>92411513</v>
          </cell>
          <cell r="D29">
            <v>11904860</v>
          </cell>
          <cell r="G29">
            <v>90452523.73</v>
          </cell>
          <cell r="H29">
            <v>4840899.799999997</v>
          </cell>
          <cell r="I29">
            <v>40.66322325504036</v>
          </cell>
          <cell r="J29">
            <v>-7063960.200000003</v>
          </cell>
          <cell r="K29">
            <v>97.8801458753305</v>
          </cell>
          <cell r="L29">
            <v>-1958989.2699999958</v>
          </cell>
        </row>
        <row r="30">
          <cell r="B30">
            <v>25793163</v>
          </cell>
          <cell r="C30">
            <v>9602651</v>
          </cell>
          <cell r="D30">
            <v>2194661</v>
          </cell>
          <cell r="G30">
            <v>8533420.12</v>
          </cell>
          <cell r="H30">
            <v>234717.0399999991</v>
          </cell>
          <cell r="I30">
            <v>10.694910968026457</v>
          </cell>
          <cell r="J30">
            <v>-1959943.960000001</v>
          </cell>
          <cell r="K30">
            <v>88.86525314728192</v>
          </cell>
          <cell r="L30">
            <v>-1069230.8800000008</v>
          </cell>
        </row>
        <row r="31">
          <cell r="B31">
            <v>40274109</v>
          </cell>
          <cell r="C31">
            <v>14063532</v>
          </cell>
          <cell r="D31">
            <v>2502536</v>
          </cell>
          <cell r="G31">
            <v>12784261.54</v>
          </cell>
          <cell r="H31">
            <v>497210.9099999983</v>
          </cell>
          <cell r="I31">
            <v>19.868282014724194</v>
          </cell>
          <cell r="J31">
            <v>-2005325.0900000017</v>
          </cell>
          <cell r="K31">
            <v>90.90363316981822</v>
          </cell>
          <cell r="L31">
            <v>-1279270.460000001</v>
          </cell>
        </row>
        <row r="32">
          <cell r="B32">
            <v>40546665</v>
          </cell>
          <cell r="C32">
            <v>15156184</v>
          </cell>
          <cell r="D32">
            <v>3151058</v>
          </cell>
          <cell r="G32">
            <v>16784448.71</v>
          </cell>
          <cell r="H32">
            <v>450010.9000000004</v>
          </cell>
          <cell r="I32">
            <v>14.281263626375662</v>
          </cell>
          <cell r="J32">
            <v>-2701047.0999999996</v>
          </cell>
          <cell r="K32">
            <v>110.74323662209433</v>
          </cell>
          <cell r="L32">
            <v>1628264.710000001</v>
          </cell>
        </row>
        <row r="33">
          <cell r="B33">
            <v>76054596</v>
          </cell>
          <cell r="C33">
            <v>27924766</v>
          </cell>
          <cell r="D33">
            <v>5484769</v>
          </cell>
          <cell r="G33">
            <v>26720438.45</v>
          </cell>
          <cell r="H33">
            <v>947930.4100000001</v>
          </cell>
          <cell r="I33">
            <v>17.28295959228183</v>
          </cell>
          <cell r="J33">
            <v>-4536838.59</v>
          </cell>
          <cell r="K33">
            <v>95.68724210616483</v>
          </cell>
          <cell r="L33">
            <v>-1204327.5500000007</v>
          </cell>
        </row>
        <row r="34">
          <cell r="B34">
            <v>340000</v>
          </cell>
          <cell r="C34">
            <v>185100</v>
          </cell>
          <cell r="D34">
            <v>26700</v>
          </cell>
          <cell r="G34">
            <v>118131.69</v>
          </cell>
          <cell r="H34">
            <v>13068.900000000009</v>
          </cell>
          <cell r="I34">
            <v>48.94719101123599</v>
          </cell>
          <cell r="J34">
            <v>-13631.099999999991</v>
          </cell>
          <cell r="K34">
            <v>63.82047001620745</v>
          </cell>
          <cell r="L34">
            <v>-66968.31</v>
          </cell>
        </row>
        <row r="35">
          <cell r="B35">
            <v>8467600</v>
          </cell>
          <cell r="C35">
            <v>2346023</v>
          </cell>
          <cell r="D35">
            <v>386500</v>
          </cell>
          <cell r="G35">
            <v>2218700.92</v>
          </cell>
          <cell r="H35">
            <v>32873.5</v>
          </cell>
          <cell r="I35">
            <v>8.505433376455368</v>
          </cell>
          <cell r="J35">
            <v>-353626.5</v>
          </cell>
          <cell r="K35">
            <v>94.57285457133199</v>
          </cell>
          <cell r="L35">
            <v>-127322.08000000007</v>
          </cell>
        </row>
        <row r="36">
          <cell r="B36">
            <v>17534076</v>
          </cell>
          <cell r="C36">
            <v>5800010</v>
          </cell>
          <cell r="D36">
            <v>1107220</v>
          </cell>
          <cell r="G36">
            <v>5792529.75</v>
          </cell>
          <cell r="H36">
            <v>97268.45999999996</v>
          </cell>
          <cell r="I36">
            <v>8.784926211592996</v>
          </cell>
          <cell r="J36">
            <v>-1009951.54</v>
          </cell>
          <cell r="K36">
            <v>99.87103039477519</v>
          </cell>
          <cell r="L36">
            <v>-7480.25</v>
          </cell>
        </row>
        <row r="37">
          <cell r="B37">
            <v>47836800</v>
          </cell>
          <cell r="C37">
            <v>21113430</v>
          </cell>
          <cell r="D37">
            <v>2929294</v>
          </cell>
          <cell r="G37">
            <v>18519385.1</v>
          </cell>
          <cell r="H37">
            <v>459328.6799999997</v>
          </cell>
          <cell r="I37">
            <v>15.680525068497722</v>
          </cell>
          <cell r="J37">
            <v>-2469965.3200000003</v>
          </cell>
          <cell r="K37">
            <v>87.71376844027712</v>
          </cell>
          <cell r="L37">
            <v>-2594044.8999999985</v>
          </cell>
        </row>
        <row r="38">
          <cell r="B38">
            <v>22852064</v>
          </cell>
          <cell r="C38">
            <v>9127690</v>
          </cell>
          <cell r="D38">
            <v>1586559</v>
          </cell>
          <cell r="G38">
            <v>8553785.82</v>
          </cell>
          <cell r="H38">
            <v>623715.6800000006</v>
          </cell>
          <cell r="I38">
            <v>39.31247939723645</v>
          </cell>
          <cell r="J38">
            <v>-962843.3199999994</v>
          </cell>
          <cell r="K38">
            <v>93.71249264600354</v>
          </cell>
          <cell r="L38">
            <v>-573904.1799999997</v>
          </cell>
        </row>
        <row r="39">
          <cell r="B39">
            <v>22000000</v>
          </cell>
          <cell r="C39">
            <v>8608385</v>
          </cell>
          <cell r="D39">
            <v>1931850</v>
          </cell>
          <cell r="G39">
            <v>6978870.92</v>
          </cell>
          <cell r="H39">
            <v>223417.8200000003</v>
          </cell>
          <cell r="I39">
            <v>11.564967259362803</v>
          </cell>
          <cell r="J39">
            <v>-1708432.1799999997</v>
          </cell>
          <cell r="K39">
            <v>81.0706180079074</v>
          </cell>
          <cell r="L39">
            <v>-1629514.08</v>
          </cell>
        </row>
        <row r="40">
          <cell r="B40">
            <v>19385265</v>
          </cell>
          <cell r="C40">
            <v>6958110</v>
          </cell>
          <cell r="D40">
            <v>920860</v>
          </cell>
          <cell r="G40">
            <v>5853659.66</v>
          </cell>
          <cell r="H40">
            <v>249416.36000000034</v>
          </cell>
          <cell r="I40">
            <v>27.085155181026465</v>
          </cell>
          <cell r="J40">
            <v>-671443.6399999997</v>
          </cell>
          <cell r="K40">
            <v>84.12715033248972</v>
          </cell>
          <cell r="L40">
            <v>-1104450.3399999999</v>
          </cell>
        </row>
        <row r="41">
          <cell r="B41">
            <v>19576672</v>
          </cell>
          <cell r="C41">
            <v>7941715</v>
          </cell>
          <cell r="D41">
            <v>1404254</v>
          </cell>
          <cell r="G41">
            <v>7818411.83</v>
          </cell>
          <cell r="H41">
            <v>341758.8700000001</v>
          </cell>
          <cell r="I41">
            <v>24.33739693816077</v>
          </cell>
          <cell r="J41">
            <v>-1062495.13</v>
          </cell>
          <cell r="K41">
            <v>98.44739870418418</v>
          </cell>
          <cell r="L41">
            <v>-123303.16999999993</v>
          </cell>
        </row>
        <row r="42">
          <cell r="B42">
            <v>33735724</v>
          </cell>
          <cell r="C42">
            <v>16630819</v>
          </cell>
          <cell r="D42">
            <v>3004107</v>
          </cell>
          <cell r="G42">
            <v>14736686.74</v>
          </cell>
          <cell r="H42">
            <v>953689.6500000004</v>
          </cell>
          <cell r="I42">
            <v>31.746194459784565</v>
          </cell>
          <cell r="J42">
            <v>-2050417.3499999996</v>
          </cell>
          <cell r="K42">
            <v>88.61070967100298</v>
          </cell>
          <cell r="L42">
            <v>-1894132.2599999998</v>
          </cell>
        </row>
        <row r="43">
          <cell r="B43">
            <v>58254662</v>
          </cell>
          <cell r="C43">
            <v>25776252</v>
          </cell>
          <cell r="D43">
            <v>4055871</v>
          </cell>
          <cell r="G43">
            <v>23953070.62</v>
          </cell>
          <cell r="H43">
            <v>1052914.460000001</v>
          </cell>
          <cell r="I43">
            <v>25.960255146181936</v>
          </cell>
          <cell r="J43">
            <v>-3002956.539999999</v>
          </cell>
          <cell r="K43">
            <v>92.9268949574205</v>
          </cell>
          <cell r="L43">
            <v>-1823181.379999999</v>
          </cell>
        </row>
        <row r="44">
          <cell r="B44">
            <v>27882674</v>
          </cell>
          <cell r="C44">
            <v>13160674</v>
          </cell>
          <cell r="D44">
            <v>2867100</v>
          </cell>
          <cell r="G44">
            <v>10826391.1</v>
          </cell>
          <cell r="H44">
            <v>277702.8699999992</v>
          </cell>
          <cell r="I44">
            <v>9.685845279201953</v>
          </cell>
          <cell r="J44">
            <v>-2589397.130000001</v>
          </cell>
          <cell r="K44">
            <v>82.2631963986039</v>
          </cell>
          <cell r="L44">
            <v>-2334282.9000000004</v>
          </cell>
        </row>
        <row r="45">
          <cell r="B45">
            <v>29100000</v>
          </cell>
          <cell r="C45">
            <v>12896289</v>
          </cell>
          <cell r="D45">
            <v>1994700</v>
          </cell>
          <cell r="G45">
            <v>11423023.4</v>
          </cell>
          <cell r="H45">
            <v>333824.9900000002</v>
          </cell>
          <cell r="I45">
            <v>16.73559883691784</v>
          </cell>
          <cell r="J45">
            <v>-1660875.0099999998</v>
          </cell>
          <cell r="K45">
            <v>88.5760500559502</v>
          </cell>
          <cell r="L45">
            <v>-1473265.5999999996</v>
          </cell>
        </row>
        <row r="46">
          <cell r="B46">
            <v>10873522</v>
          </cell>
          <cell r="C46">
            <v>5159472</v>
          </cell>
          <cell r="D46">
            <v>1067997</v>
          </cell>
          <cell r="G46">
            <v>4638853.5</v>
          </cell>
          <cell r="H46">
            <v>267634.0099999998</v>
          </cell>
          <cell r="I46">
            <v>25.059434623880012</v>
          </cell>
          <cell r="J46">
            <v>-800362.9900000002</v>
          </cell>
          <cell r="K46">
            <v>89.90946166584489</v>
          </cell>
          <cell r="L46">
            <v>-520618.5</v>
          </cell>
        </row>
        <row r="47">
          <cell r="B47">
            <v>10106915</v>
          </cell>
          <cell r="C47">
            <v>3239048</v>
          </cell>
          <cell r="D47">
            <v>800798</v>
          </cell>
          <cell r="G47">
            <v>3772626.49</v>
          </cell>
          <cell r="H47">
            <v>268069.31000000006</v>
          </cell>
          <cell r="I47">
            <v>33.475272166014406</v>
          </cell>
          <cell r="J47">
            <v>-532728.69</v>
          </cell>
          <cell r="K47">
            <v>116.47331222013382</v>
          </cell>
          <cell r="L47">
            <v>533578.4900000002</v>
          </cell>
        </row>
        <row r="48">
          <cell r="B48">
            <v>14945723</v>
          </cell>
          <cell r="C48">
            <v>8771093</v>
          </cell>
          <cell r="D48">
            <v>3830768</v>
          </cell>
          <cell r="G48">
            <v>5098750.86</v>
          </cell>
          <cell r="H48">
            <v>71027.1400000006</v>
          </cell>
          <cell r="I48">
            <v>1.8541227242161518</v>
          </cell>
          <cell r="J48">
            <v>-3759740.8599999994</v>
          </cell>
          <cell r="K48">
            <v>58.13130541427392</v>
          </cell>
          <cell r="L48">
            <v>-3672342.1399999997</v>
          </cell>
        </row>
        <row r="49">
          <cell r="B49">
            <v>29596100</v>
          </cell>
          <cell r="C49">
            <v>10710848</v>
          </cell>
          <cell r="D49">
            <v>2071060</v>
          </cell>
          <cell r="G49">
            <v>8973062.81</v>
          </cell>
          <cell r="H49">
            <v>356949.04000000097</v>
          </cell>
          <cell r="I49">
            <v>17.235089277954334</v>
          </cell>
          <cell r="J49">
            <v>-1714110.959999999</v>
          </cell>
          <cell r="K49">
            <v>83.77546586414073</v>
          </cell>
          <cell r="L49">
            <v>-1737785.1899999995</v>
          </cell>
        </row>
        <row r="50">
          <cell r="B50">
            <v>11613200</v>
          </cell>
          <cell r="C50">
            <v>4216800</v>
          </cell>
          <cell r="D50">
            <v>891700</v>
          </cell>
          <cell r="G50">
            <v>3954815.32</v>
          </cell>
          <cell r="H50">
            <v>126857.29999999981</v>
          </cell>
          <cell r="I50">
            <v>14.226455085791164</v>
          </cell>
          <cell r="J50">
            <v>-764842.7000000002</v>
          </cell>
          <cell r="K50">
            <v>93.78712103965091</v>
          </cell>
          <cell r="L50">
            <v>-261984.68000000017</v>
          </cell>
        </row>
        <row r="51">
          <cell r="B51">
            <v>8819200</v>
          </cell>
          <cell r="C51">
            <v>3418604</v>
          </cell>
          <cell r="D51">
            <v>681050</v>
          </cell>
          <cell r="G51">
            <v>3580636.43</v>
          </cell>
          <cell r="H51">
            <v>41812.66000000015</v>
          </cell>
          <cell r="I51">
            <v>6.139440569708561</v>
          </cell>
          <cell r="J51">
            <v>-639237.3399999999</v>
          </cell>
          <cell r="K51">
            <v>104.73972504566191</v>
          </cell>
          <cell r="L51">
            <v>162032.43000000017</v>
          </cell>
        </row>
        <row r="52">
          <cell r="B52">
            <v>56898882</v>
          </cell>
          <cell r="C52">
            <v>25029447</v>
          </cell>
          <cell r="D52">
            <v>3662266</v>
          </cell>
          <cell r="G52">
            <v>25096867.07</v>
          </cell>
          <cell r="H52">
            <v>737145.3000000007</v>
          </cell>
          <cell r="I52">
            <v>20.12812013108826</v>
          </cell>
          <cell r="J52">
            <v>-2925120.6999999993</v>
          </cell>
          <cell r="K52">
            <v>100.26936300270637</v>
          </cell>
          <cell r="L52">
            <v>67420.0700000003</v>
          </cell>
        </row>
        <row r="53">
          <cell r="B53">
            <v>79076681</v>
          </cell>
          <cell r="C53">
            <v>36388871</v>
          </cell>
          <cell r="D53">
            <v>6218050</v>
          </cell>
          <cell r="G53">
            <v>32837799.08</v>
          </cell>
          <cell r="H53">
            <v>1024317.2599999979</v>
          </cell>
          <cell r="I53">
            <v>16.47328760624308</v>
          </cell>
          <cell r="J53">
            <v>-5193732.740000002</v>
          </cell>
          <cell r="K53">
            <v>90.24132427741436</v>
          </cell>
          <cell r="L53">
            <v>-3551071.920000002</v>
          </cell>
        </row>
        <row r="54">
          <cell r="B54">
            <v>39358200</v>
          </cell>
          <cell r="C54">
            <v>15119500</v>
          </cell>
          <cell r="D54">
            <v>2484800</v>
          </cell>
          <cell r="G54">
            <v>12627409.51</v>
          </cell>
          <cell r="H54">
            <v>357335.1199999992</v>
          </cell>
          <cell r="I54">
            <v>14.380840309079169</v>
          </cell>
          <cell r="J54">
            <v>-2127464.880000001</v>
          </cell>
          <cell r="K54">
            <v>83.51737497933132</v>
          </cell>
          <cell r="L54">
            <v>-2492090.49</v>
          </cell>
        </row>
        <row r="55">
          <cell r="B55">
            <v>65896600</v>
          </cell>
          <cell r="C55">
            <v>25377400</v>
          </cell>
          <cell r="D55">
            <v>3724600</v>
          </cell>
          <cell r="G55">
            <v>25981805.45</v>
          </cell>
          <cell r="H55">
            <v>659094.2100000009</v>
          </cell>
          <cell r="I55">
            <v>17.69570450518179</v>
          </cell>
          <cell r="J55">
            <v>-3065505.789999999</v>
          </cell>
          <cell r="K55">
            <v>102.38166813779188</v>
          </cell>
          <cell r="L55">
            <v>604405.4499999993</v>
          </cell>
        </row>
        <row r="56">
          <cell r="B56">
            <v>83650000</v>
          </cell>
          <cell r="C56">
            <v>36306800</v>
          </cell>
          <cell r="D56">
            <v>6643250</v>
          </cell>
          <cell r="G56">
            <v>31683062.6</v>
          </cell>
          <cell r="H56">
            <v>970747.3600000031</v>
          </cell>
          <cell r="I56">
            <v>14.612536935987706</v>
          </cell>
          <cell r="J56">
            <v>-5672502.639999997</v>
          </cell>
          <cell r="K56">
            <v>87.26481705906332</v>
          </cell>
          <cell r="L56">
            <v>-4623737.3999999985</v>
          </cell>
        </row>
        <row r="57">
          <cell r="B57">
            <v>14153811</v>
          </cell>
          <cell r="C57">
            <v>5924821</v>
          </cell>
          <cell r="D57">
            <v>1038970</v>
          </cell>
          <cell r="G57">
            <v>5352374.84</v>
          </cell>
          <cell r="H57">
            <v>163493.75999999978</v>
          </cell>
          <cell r="I57">
            <v>15.736138675803899</v>
          </cell>
          <cell r="J57">
            <v>-875476.2400000002</v>
          </cell>
          <cell r="K57">
            <v>90.33816954132455</v>
          </cell>
          <cell r="L57">
            <v>-572446.1600000001</v>
          </cell>
        </row>
        <row r="58">
          <cell r="B58">
            <v>62741500</v>
          </cell>
          <cell r="C58">
            <v>30417726</v>
          </cell>
          <cell r="D58">
            <v>5267942</v>
          </cell>
          <cell r="G58">
            <v>26131286.63</v>
          </cell>
          <cell r="H58">
            <v>905234.6999999993</v>
          </cell>
          <cell r="I58">
            <v>17.183839533540787</v>
          </cell>
          <cell r="J58">
            <v>-4362707.300000001</v>
          </cell>
          <cell r="K58">
            <v>85.90808737641991</v>
          </cell>
          <cell r="L58">
            <v>-4286439.370000001</v>
          </cell>
        </row>
        <row r="59">
          <cell r="B59">
            <v>19733200</v>
          </cell>
          <cell r="C59">
            <v>6404097</v>
          </cell>
          <cell r="D59">
            <v>1368233</v>
          </cell>
          <cell r="G59">
            <v>8929549.04</v>
          </cell>
          <cell r="H59">
            <v>472175.9099999983</v>
          </cell>
          <cell r="I59">
            <v>34.50990511119073</v>
          </cell>
          <cell r="J59">
            <v>-896057.0900000017</v>
          </cell>
          <cell r="K59">
            <v>139.43494359938643</v>
          </cell>
          <cell r="L59">
            <v>2525452.039999999</v>
          </cell>
        </row>
        <row r="60">
          <cell r="B60">
            <v>14946530</v>
          </cell>
          <cell r="C60">
            <v>6064378</v>
          </cell>
          <cell r="D60">
            <v>1558525</v>
          </cell>
          <cell r="G60">
            <v>5201959.06</v>
          </cell>
          <cell r="H60">
            <v>179401.54000000004</v>
          </cell>
          <cell r="I60">
            <v>11.510982499478677</v>
          </cell>
          <cell r="J60">
            <v>-1379123.46</v>
          </cell>
          <cell r="K60">
            <v>85.77893825219998</v>
          </cell>
          <cell r="L60">
            <v>-862418.9400000004</v>
          </cell>
        </row>
        <row r="61">
          <cell r="B61">
            <v>11625000</v>
          </cell>
          <cell r="C61">
            <v>3427760</v>
          </cell>
          <cell r="D61">
            <v>630220</v>
          </cell>
          <cell r="G61">
            <v>3376609.05</v>
          </cell>
          <cell r="H61">
            <v>52604.5</v>
          </cell>
          <cell r="I61">
            <v>8.347005807495796</v>
          </cell>
          <cell r="J61">
            <v>-577615.5</v>
          </cell>
          <cell r="K61">
            <v>98.50774412444278</v>
          </cell>
          <cell r="L61">
            <v>-51150.950000000186</v>
          </cell>
        </row>
        <row r="62">
          <cell r="B62">
            <v>13820248</v>
          </cell>
          <cell r="C62">
            <v>3336032</v>
          </cell>
          <cell r="D62">
            <v>783532</v>
          </cell>
          <cell r="G62">
            <v>3173925.66</v>
          </cell>
          <cell r="H62">
            <v>68731.81000000006</v>
          </cell>
          <cell r="I62">
            <v>8.77204887611483</v>
          </cell>
          <cell r="J62">
            <v>-714800.19</v>
          </cell>
          <cell r="K62">
            <v>95.14074385377599</v>
          </cell>
          <cell r="L62">
            <v>-162106.33999999985</v>
          </cell>
        </row>
        <row r="63">
          <cell r="B63">
            <v>8978000</v>
          </cell>
          <cell r="C63">
            <v>2925390</v>
          </cell>
          <cell r="D63">
            <v>461256</v>
          </cell>
          <cell r="G63">
            <v>2731852.19</v>
          </cell>
          <cell r="H63">
            <v>340742.25</v>
          </cell>
          <cell r="I63">
            <v>73.87269759092565</v>
          </cell>
          <cell r="J63">
            <v>-120513.75</v>
          </cell>
          <cell r="K63">
            <v>93.38420484106392</v>
          </cell>
          <cell r="L63">
            <v>-193537.81000000006</v>
          </cell>
        </row>
        <row r="64">
          <cell r="B64">
            <v>13709300</v>
          </cell>
          <cell r="C64">
            <v>5730520</v>
          </cell>
          <cell r="D64">
            <v>1249970</v>
          </cell>
          <cell r="G64">
            <v>6042907.58</v>
          </cell>
          <cell r="H64">
            <v>382772.20999999996</v>
          </cell>
          <cell r="I64">
            <v>30.622511740281766</v>
          </cell>
          <cell r="J64">
            <v>-867197.79</v>
          </cell>
          <cell r="K64">
            <v>105.45129551942931</v>
          </cell>
          <cell r="L64">
            <v>312387.5800000001</v>
          </cell>
        </row>
        <row r="65">
          <cell r="B65">
            <v>11237207</v>
          </cell>
          <cell r="C65">
            <v>4068451</v>
          </cell>
          <cell r="D65">
            <v>755130</v>
          </cell>
          <cell r="G65">
            <v>3836529.05</v>
          </cell>
          <cell r="H65">
            <v>118546.47999999998</v>
          </cell>
          <cell r="I65">
            <v>15.698817422165718</v>
          </cell>
          <cell r="J65">
            <v>-636583.52</v>
          </cell>
          <cell r="K65">
            <v>94.29950243962628</v>
          </cell>
          <cell r="L65">
            <v>-231921.9500000002</v>
          </cell>
        </row>
        <row r="66">
          <cell r="B66">
            <v>31701929</v>
          </cell>
          <cell r="C66">
            <v>13590156</v>
          </cell>
          <cell r="D66">
            <v>2635734</v>
          </cell>
          <cell r="G66">
            <v>13630465.77</v>
          </cell>
          <cell r="H66">
            <v>220879.3200000003</v>
          </cell>
          <cell r="I66">
            <v>8.38018252221204</v>
          </cell>
          <cell r="J66">
            <v>-2414854.6799999997</v>
          </cell>
          <cell r="K66">
            <v>100.29661006098827</v>
          </cell>
          <cell r="L66">
            <v>40309.76999999955</v>
          </cell>
        </row>
        <row r="67">
          <cell r="B67">
            <v>60007200</v>
          </cell>
          <cell r="C67">
            <v>25757494</v>
          </cell>
          <cell r="D67">
            <v>4885696</v>
          </cell>
          <cell r="G67">
            <v>23330169.33</v>
          </cell>
          <cell r="H67">
            <v>635026.9699999988</v>
          </cell>
          <cell r="I67">
            <v>12.99767668721097</v>
          </cell>
          <cell r="J67">
            <v>-4250669.030000001</v>
          </cell>
          <cell r="K67">
            <v>90.57623901610926</v>
          </cell>
          <cell r="L67">
            <v>-2427324.670000002</v>
          </cell>
        </row>
        <row r="68">
          <cell r="B68">
            <v>94926444</v>
          </cell>
          <cell r="C68">
            <v>37497853</v>
          </cell>
          <cell r="D68">
            <v>8543432</v>
          </cell>
          <cell r="G68">
            <v>30670684.49</v>
          </cell>
          <cell r="H68">
            <v>1485183.9299999997</v>
          </cell>
          <cell r="I68">
            <v>17.38392638930116</v>
          </cell>
          <cell r="J68">
            <v>-7058248.07</v>
          </cell>
          <cell r="K68">
            <v>81.79317490524058</v>
          </cell>
          <cell r="L68">
            <v>-6827168.510000002</v>
          </cell>
        </row>
        <row r="69">
          <cell r="B69">
            <v>14752300</v>
          </cell>
          <cell r="C69">
            <v>6532230</v>
          </cell>
          <cell r="D69">
            <v>1062800</v>
          </cell>
          <cell r="G69">
            <v>6124078.29</v>
          </cell>
          <cell r="H69">
            <v>241203.9500000002</v>
          </cell>
          <cell r="I69">
            <v>22.695140195709467</v>
          </cell>
          <cell r="J69">
            <v>-821596.0499999998</v>
          </cell>
          <cell r="K69">
            <v>93.75172475555821</v>
          </cell>
          <cell r="L69">
            <v>-408151.70999999996</v>
          </cell>
        </row>
        <row r="70">
          <cell r="B70">
            <v>7791665</v>
          </cell>
          <cell r="C70">
            <v>3359630</v>
          </cell>
          <cell r="D70">
            <v>574770</v>
          </cell>
          <cell r="G70">
            <v>3822756.09</v>
          </cell>
          <cell r="H70">
            <v>178771.0299999998</v>
          </cell>
          <cell r="I70">
            <v>31.103055135097478</v>
          </cell>
          <cell r="J70">
            <v>-395998.9700000002</v>
          </cell>
          <cell r="K70">
            <v>113.78503257799221</v>
          </cell>
          <cell r="L70">
            <v>463126.08999999985</v>
          </cell>
        </row>
        <row r="71">
          <cell r="B71">
            <v>6311120</v>
          </cell>
          <cell r="C71">
            <v>1559901</v>
          </cell>
          <cell r="D71">
            <v>260267</v>
          </cell>
          <cell r="G71">
            <v>1995688.92</v>
          </cell>
          <cell r="H71">
            <v>107870.97999999998</v>
          </cell>
          <cell r="I71">
            <v>41.446276323928885</v>
          </cell>
          <cell r="J71">
            <v>-152396.02000000002</v>
          </cell>
          <cell r="K71">
            <v>127.93689599532279</v>
          </cell>
          <cell r="L71">
            <v>435787.9199999999</v>
          </cell>
        </row>
        <row r="72">
          <cell r="B72">
            <v>49766098</v>
          </cell>
          <cell r="C72">
            <v>16906614</v>
          </cell>
          <cell r="D72">
            <v>3430471</v>
          </cell>
          <cell r="G72">
            <v>19116462.3</v>
          </cell>
          <cell r="H72">
            <v>454969.75</v>
          </cell>
          <cell r="I72">
            <v>13.262603006992336</v>
          </cell>
          <cell r="J72">
            <v>-2975501.25</v>
          </cell>
          <cell r="K72">
            <v>113.07091000007452</v>
          </cell>
          <cell r="L72">
            <v>2209848.3000000007</v>
          </cell>
        </row>
        <row r="73">
          <cell r="B73">
            <v>21593355</v>
          </cell>
          <cell r="C73">
            <v>10669970</v>
          </cell>
          <cell r="D73">
            <v>2111530</v>
          </cell>
          <cell r="G73">
            <v>9512402.16</v>
          </cell>
          <cell r="H73">
            <v>318250.9199999999</v>
          </cell>
          <cell r="I73">
            <v>15.072052966332466</v>
          </cell>
          <cell r="J73">
            <v>-1793279.08</v>
          </cell>
          <cell r="K73">
            <v>89.15116124975046</v>
          </cell>
          <cell r="L73">
            <v>-1157567.8399999999</v>
          </cell>
        </row>
        <row r="74">
          <cell r="B74">
            <v>7468910</v>
          </cell>
          <cell r="C74">
            <v>3499410</v>
          </cell>
          <cell r="D74">
            <v>553080</v>
          </cell>
          <cell r="G74">
            <v>3320608.23</v>
          </cell>
          <cell r="H74">
            <v>88190.56000000006</v>
          </cell>
          <cell r="I74">
            <v>15.945353294279318</v>
          </cell>
          <cell r="J74">
            <v>-464889.43999999994</v>
          </cell>
          <cell r="K74">
            <v>94.89051668709868</v>
          </cell>
          <cell r="L74">
            <v>-178801.77000000002</v>
          </cell>
        </row>
        <row r="75">
          <cell r="B75">
            <v>9216152</v>
          </cell>
          <cell r="C75">
            <v>3239990</v>
          </cell>
          <cell r="D75">
            <v>510697</v>
          </cell>
          <cell r="G75">
            <v>2540179.73</v>
          </cell>
          <cell r="H75">
            <v>20225.52000000002</v>
          </cell>
          <cell r="I75">
            <v>3.960375721807651</v>
          </cell>
          <cell r="J75">
            <v>-490471.48</v>
          </cell>
          <cell r="K75">
            <v>78.40085092855225</v>
          </cell>
          <cell r="L75">
            <v>-699810.27</v>
          </cell>
        </row>
        <row r="76">
          <cell r="B76">
            <v>7200042</v>
          </cell>
          <cell r="C76">
            <v>2125483</v>
          </cell>
          <cell r="D76">
            <v>578020</v>
          </cell>
          <cell r="G76">
            <v>3915417.8</v>
          </cell>
          <cell r="H76">
            <v>157925.0299999998</v>
          </cell>
          <cell r="I76">
            <v>27.321724161793675</v>
          </cell>
          <cell r="J76">
            <v>-420094.9700000002</v>
          </cell>
          <cell r="K76">
            <v>184.2130847435618</v>
          </cell>
          <cell r="L76">
            <v>1789934.7999999998</v>
          </cell>
        </row>
        <row r="77">
          <cell r="B77">
            <v>15559117</v>
          </cell>
          <cell r="C77">
            <v>5221989</v>
          </cell>
          <cell r="D77">
            <v>967500</v>
          </cell>
          <cell r="G77">
            <v>4525600.74</v>
          </cell>
          <cell r="H77">
            <v>252601.33000000007</v>
          </cell>
          <cell r="I77">
            <v>26.108664599483212</v>
          </cell>
          <cell r="J77">
            <v>-714898.6699999999</v>
          </cell>
          <cell r="K77">
            <v>86.664310093338</v>
          </cell>
          <cell r="L77">
            <v>-696388.2599999998</v>
          </cell>
        </row>
        <row r="78">
          <cell r="B78">
            <v>11419162</v>
          </cell>
          <cell r="C78">
            <v>4535774</v>
          </cell>
          <cell r="D78">
            <v>1129725</v>
          </cell>
          <cell r="G78">
            <v>4885244.58</v>
          </cell>
          <cell r="H78">
            <v>74036.41000000015</v>
          </cell>
          <cell r="I78">
            <v>6.553489566044847</v>
          </cell>
          <cell r="J78">
            <v>-1055688.5899999999</v>
          </cell>
          <cell r="K78">
            <v>107.70476174518396</v>
          </cell>
          <cell r="L78">
            <v>349470.5800000001</v>
          </cell>
        </row>
        <row r="79">
          <cell r="B79">
            <v>11986229456</v>
          </cell>
          <cell r="C79">
            <v>5553036753</v>
          </cell>
          <cell r="D79">
            <v>930147378</v>
          </cell>
          <cell r="G79">
            <v>5171868456.799998</v>
          </cell>
          <cell r="H79">
            <v>252447317.90000007</v>
          </cell>
          <cell r="I79">
            <v>27.140571899779097</v>
          </cell>
          <cell r="J79">
            <v>-677700060.1000005</v>
          </cell>
          <cell r="K79">
            <v>93.13585857334589</v>
          </cell>
          <cell r="L79">
            <v>-381168296.1999999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D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45" sqref="A45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07.06.2019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07.06.2019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червень</v>
      </c>
      <c r="E8" s="16" t="s">
        <v>10</v>
      </c>
      <c r="F8" s="21" t="str">
        <f>'[1]вспомогат'!H8</f>
        <v>за червень</v>
      </c>
      <c r="G8" s="22" t="str">
        <f>'[1]вспомогат'!I8</f>
        <v>за червень</v>
      </c>
      <c r="H8" s="23"/>
      <c r="I8" s="22" t="str">
        <f>'[1]вспомогат'!K8</f>
        <v>за 6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6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1046273250</v>
      </c>
      <c r="D10" s="33">
        <f>'[1]вспомогат'!D10</f>
        <v>163043610</v>
      </c>
      <c r="E10" s="33">
        <f>'[1]вспомогат'!G10</f>
        <v>937530957.06</v>
      </c>
      <c r="F10" s="33">
        <f>'[1]вспомогат'!H10</f>
        <v>47235479.099999905</v>
      </c>
      <c r="G10" s="34">
        <f>'[1]вспомогат'!I10</f>
        <v>28.971070439375023</v>
      </c>
      <c r="H10" s="35">
        <f>'[1]вспомогат'!J10</f>
        <v>-115808130.9000001</v>
      </c>
      <c r="I10" s="36">
        <f>'[1]вспомогат'!K10</f>
        <v>89.60670236575388</v>
      </c>
      <c r="J10" s="37">
        <f>'[1]вспомогат'!L10</f>
        <v>-108742292.94000006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5500000000</v>
      </c>
      <c r="C12" s="33">
        <f>'[1]вспомогат'!C11</f>
        <v>2639050000</v>
      </c>
      <c r="D12" s="38">
        <f>'[1]вспомогат'!D11</f>
        <v>433375000</v>
      </c>
      <c r="E12" s="33">
        <f>'[1]вспомогат'!G11</f>
        <v>2455750202.68</v>
      </c>
      <c r="F12" s="38">
        <f>'[1]вспомогат'!H11</f>
        <v>125636517.94000006</v>
      </c>
      <c r="G12" s="39">
        <f>'[1]вспомогат'!I11</f>
        <v>28.990255077011838</v>
      </c>
      <c r="H12" s="35">
        <f>'[1]вспомогат'!J11</f>
        <v>-307738482.05999994</v>
      </c>
      <c r="I12" s="36">
        <f>'[1]вспомогат'!K11</f>
        <v>93.05432646899452</v>
      </c>
      <c r="J12" s="37">
        <f>'[1]вспомогат'!L11</f>
        <v>-183299797.32000017</v>
      </c>
    </row>
    <row r="13" spans="1:10" ht="12.75">
      <c r="A13" s="32" t="s">
        <v>15</v>
      </c>
      <c r="B13" s="33">
        <f>'[1]вспомогат'!B12</f>
        <v>449719800</v>
      </c>
      <c r="C13" s="33">
        <f>'[1]вспомогат'!C12</f>
        <v>206764033</v>
      </c>
      <c r="D13" s="38">
        <f>'[1]вспомогат'!D12</f>
        <v>39285637</v>
      </c>
      <c r="E13" s="33">
        <f>'[1]вспомогат'!G12</f>
        <v>191482779.08</v>
      </c>
      <c r="F13" s="38">
        <f>'[1]вспомогат'!H12</f>
        <v>6492125.49000001</v>
      </c>
      <c r="G13" s="39">
        <f>'[1]вспомогат'!I12</f>
        <v>16.525442848234864</v>
      </c>
      <c r="H13" s="35">
        <f>'[1]вспомогат'!J12</f>
        <v>-32793511.50999999</v>
      </c>
      <c r="I13" s="36">
        <f>'[1]вспомогат'!K12</f>
        <v>92.60932682619904</v>
      </c>
      <c r="J13" s="37">
        <f>'[1]вспомогат'!L12</f>
        <v>-15281253.919999987</v>
      </c>
    </row>
    <row r="14" spans="1:10" ht="12.75">
      <c r="A14" s="32" t="s">
        <v>16</v>
      </c>
      <c r="B14" s="33">
        <f>'[1]вспомогат'!B13</f>
        <v>593758530</v>
      </c>
      <c r="C14" s="33">
        <f>'[1]вспомогат'!C13</f>
        <v>328315564</v>
      </c>
      <c r="D14" s="38">
        <f>'[1]вспомогат'!D13</f>
        <v>56247130</v>
      </c>
      <c r="E14" s="33">
        <f>'[1]вспомогат'!G13</f>
        <v>320562618.1</v>
      </c>
      <c r="F14" s="38">
        <f>'[1]вспомогат'!H13</f>
        <v>21627565.98000002</v>
      </c>
      <c r="G14" s="39">
        <f>'[1]вспомогат'!I13</f>
        <v>38.45096804050272</v>
      </c>
      <c r="H14" s="35">
        <f>'[1]вспомогат'!J13</f>
        <v>-34619564.01999998</v>
      </c>
      <c r="I14" s="36">
        <f>'[1]вспомогат'!K13</f>
        <v>97.63856888003032</v>
      </c>
      <c r="J14" s="37">
        <f>'[1]вспомогат'!L13</f>
        <v>-7752945.899999976</v>
      </c>
    </row>
    <row r="15" spans="1:10" ht="12.75">
      <c r="A15" s="32" t="s">
        <v>17</v>
      </c>
      <c r="B15" s="33">
        <f>'[1]вспомогат'!B14</f>
        <v>600087000</v>
      </c>
      <c r="C15" s="33">
        <f>'[1]вспомогат'!C14</f>
        <v>289552500</v>
      </c>
      <c r="D15" s="38">
        <f>'[1]вспомогат'!D14</f>
        <v>49353000</v>
      </c>
      <c r="E15" s="33">
        <f>'[1]вспомогат'!G14</f>
        <v>264274692.27</v>
      </c>
      <c r="F15" s="38">
        <f>'[1]вспомогат'!H14</f>
        <v>11093026.700000018</v>
      </c>
      <c r="G15" s="39">
        <f>'[1]вспомогат'!I14</f>
        <v>22.476904544809877</v>
      </c>
      <c r="H15" s="35">
        <f>'[1]вспомогат'!J14</f>
        <v>-38259973.29999998</v>
      </c>
      <c r="I15" s="36">
        <f>'[1]вспомогат'!K14</f>
        <v>91.27004334965162</v>
      </c>
      <c r="J15" s="37">
        <f>'[1]вспомогат'!L14</f>
        <v>-25277807.72999999</v>
      </c>
    </row>
    <row r="16" spans="1:10" ht="12.75">
      <c r="A16" s="32" t="s">
        <v>18</v>
      </c>
      <c r="B16" s="33">
        <f>'[1]вспомогат'!B15</f>
        <v>87082700</v>
      </c>
      <c r="C16" s="33">
        <f>'[1]вспомогат'!C15</f>
        <v>43698950</v>
      </c>
      <c r="D16" s="38">
        <f>'[1]вспомогат'!D15</f>
        <v>5987500</v>
      </c>
      <c r="E16" s="33">
        <f>'[1]вспомогат'!G15</f>
        <v>41679169.69</v>
      </c>
      <c r="F16" s="38">
        <f>'[1]вспомогат'!H15</f>
        <v>1498719.4099999964</v>
      </c>
      <c r="G16" s="39">
        <f>'[1]вспомогат'!I15</f>
        <v>25.0308043423799</v>
      </c>
      <c r="H16" s="35">
        <f>'[1]вспомогат'!J15</f>
        <v>-4488780.590000004</v>
      </c>
      <c r="I16" s="36">
        <f>'[1]вспомогат'!K15</f>
        <v>95.37796603808559</v>
      </c>
      <c r="J16" s="37">
        <f>'[1]вспомогат'!L15</f>
        <v>-2019780.3100000024</v>
      </c>
    </row>
    <row r="17" spans="1:10" ht="18" customHeight="1">
      <c r="A17" s="40" t="s">
        <v>19</v>
      </c>
      <c r="B17" s="41">
        <f>SUM(B12:B16)</f>
        <v>7230648030</v>
      </c>
      <c r="C17" s="41">
        <f>SUM(C12:C16)</f>
        <v>3507381047</v>
      </c>
      <c r="D17" s="41">
        <f>SUM(D12:D16)</f>
        <v>584248267</v>
      </c>
      <c r="E17" s="41">
        <f>SUM(E12:E16)</f>
        <v>3273749461.8199997</v>
      </c>
      <c r="F17" s="41">
        <f>SUM(F12:F16)</f>
        <v>166347955.5200001</v>
      </c>
      <c r="G17" s="42">
        <f>F17/D17*100</f>
        <v>28.472135035019296</v>
      </c>
      <c r="H17" s="41">
        <f>SUM(H12:H16)</f>
        <v>-417900311.4799999</v>
      </c>
      <c r="I17" s="43">
        <f>E17/C17*100</f>
        <v>93.33885933551946</v>
      </c>
      <c r="J17" s="41">
        <f>SUM(J12:J16)</f>
        <v>-233631585.18000013</v>
      </c>
    </row>
    <row r="18" spans="1:10" ht="20.25" customHeight="1">
      <c r="A18" s="32" t="s">
        <v>20</v>
      </c>
      <c r="B18" s="44">
        <f>'[1]вспомогат'!B16</f>
        <v>38843304</v>
      </c>
      <c r="C18" s="44">
        <f>'[1]вспомогат'!C16</f>
        <v>13154165</v>
      </c>
      <c r="D18" s="45">
        <f>'[1]вспомогат'!D16</f>
        <v>2196450</v>
      </c>
      <c r="E18" s="44">
        <f>'[1]вспомогат'!G16</f>
        <v>12207904.23</v>
      </c>
      <c r="F18" s="45">
        <f>'[1]вспомогат'!H16</f>
        <v>239147.5300000012</v>
      </c>
      <c r="G18" s="46">
        <f>'[1]вспомогат'!I16</f>
        <v>10.887911402490436</v>
      </c>
      <c r="H18" s="47">
        <f>'[1]вспомогат'!J16</f>
        <v>-1957302.4699999988</v>
      </c>
      <c r="I18" s="48">
        <f>'[1]вспомогат'!K16</f>
        <v>92.80637904420387</v>
      </c>
      <c r="J18" s="49">
        <f>'[1]вспомогат'!L16</f>
        <v>-946260.7699999996</v>
      </c>
    </row>
    <row r="19" spans="1:10" ht="12.75">
      <c r="A19" s="32" t="s">
        <v>21</v>
      </c>
      <c r="B19" s="33">
        <f>'[1]вспомогат'!B17</f>
        <v>291085897</v>
      </c>
      <c r="C19" s="33">
        <f>'[1]вспомогат'!C17</f>
        <v>131611688</v>
      </c>
      <c r="D19" s="38">
        <f>'[1]вспомогат'!D17</f>
        <v>24156341</v>
      </c>
      <c r="E19" s="33">
        <f>'[1]вспомогат'!G17</f>
        <v>142257113.76</v>
      </c>
      <c r="F19" s="38">
        <f>'[1]вспомогат'!H17</f>
        <v>9115926.159999996</v>
      </c>
      <c r="G19" s="39">
        <f>'[1]вспомогат'!I17</f>
        <v>37.737197698939575</v>
      </c>
      <c r="H19" s="35">
        <f>'[1]вспомогат'!J17</f>
        <v>-15040414.840000004</v>
      </c>
      <c r="I19" s="36">
        <f>'[1]вспомогат'!K17</f>
        <v>108.08851092313321</v>
      </c>
      <c r="J19" s="37">
        <f>'[1]вспомогат'!L17</f>
        <v>10645425.75999999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59600</v>
      </c>
      <c r="D20" s="38">
        <f>'[1]вспомогат'!D18</f>
        <v>11300</v>
      </c>
      <c r="E20" s="33">
        <f>'[1]вспомогат'!G18</f>
        <v>43824.94</v>
      </c>
      <c r="F20" s="38">
        <f>'[1]вспомогат'!H18</f>
        <v>3866.300000000003</v>
      </c>
      <c r="G20" s="39">
        <f>'[1]вспомогат'!I18</f>
        <v>34.21504424778764</v>
      </c>
      <c r="H20" s="35">
        <f>'[1]вспомогат'!J18</f>
        <v>-7433.699999999997</v>
      </c>
      <c r="I20" s="36">
        <f>'[1]вспомогат'!K18</f>
        <v>73.53177852348993</v>
      </c>
      <c r="J20" s="37">
        <f>'[1]вспомогат'!L18</f>
        <v>-15775.059999999998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1590150</v>
      </c>
      <c r="D21" s="38">
        <f>'[1]вспомогат'!D19</f>
        <v>338139</v>
      </c>
      <c r="E21" s="33">
        <f>'[1]вспомогат'!G19</f>
        <v>1609849.62</v>
      </c>
      <c r="F21" s="38">
        <f>'[1]вспомогат'!H19</f>
        <v>32398.090000000084</v>
      </c>
      <c r="G21" s="39">
        <f>'[1]вспомогат'!I19</f>
        <v>9.581293491729758</v>
      </c>
      <c r="H21" s="35">
        <f>'[1]вспомогат'!J19</f>
        <v>-305740.9099999999</v>
      </c>
      <c r="I21" s="36">
        <f>'[1]вспомогат'!K19</f>
        <v>101.23885293840205</v>
      </c>
      <c r="J21" s="37">
        <f>'[1]вспомогат'!L19</f>
        <v>19699.62000000011</v>
      </c>
    </row>
    <row r="22" spans="1:10" ht="12.75">
      <c r="A22" s="32" t="s">
        <v>24</v>
      </c>
      <c r="B22" s="33">
        <f>'[1]вспомогат'!B20</f>
        <v>127057348</v>
      </c>
      <c r="C22" s="33">
        <f>'[1]вспомогат'!C20</f>
        <v>52277243</v>
      </c>
      <c r="D22" s="38">
        <f>'[1]вспомогат'!D20</f>
        <v>10545078</v>
      </c>
      <c r="E22" s="33">
        <f>'[1]вспомогат'!G20</f>
        <v>52446803.81</v>
      </c>
      <c r="F22" s="38">
        <f>'[1]вспомогат'!H20</f>
        <v>1627017.8200000003</v>
      </c>
      <c r="G22" s="39">
        <f>'[1]вспомогат'!I20</f>
        <v>15.429168186333001</v>
      </c>
      <c r="H22" s="35">
        <f>'[1]вспомогат'!J20</f>
        <v>-8918060.18</v>
      </c>
      <c r="I22" s="36">
        <f>'[1]вспомогат'!K20</f>
        <v>100.32434918191842</v>
      </c>
      <c r="J22" s="37">
        <f>'[1]вспомогат'!L20</f>
        <v>169560.81000000238</v>
      </c>
    </row>
    <row r="23" spans="1:10" ht="12.75">
      <c r="A23" s="32" t="s">
        <v>25</v>
      </c>
      <c r="B23" s="33">
        <f>'[1]вспомогат'!B21</f>
        <v>33702550</v>
      </c>
      <c r="C23" s="33">
        <f>'[1]вспомогат'!C21</f>
        <v>12755630</v>
      </c>
      <c r="D23" s="38">
        <f>'[1]вспомогат'!D21</f>
        <v>2553565</v>
      </c>
      <c r="E23" s="33">
        <f>'[1]вспомогат'!G21</f>
        <v>13937878.84</v>
      </c>
      <c r="F23" s="38">
        <f>'[1]вспомогат'!H21</f>
        <v>348480.70999999903</v>
      </c>
      <c r="G23" s="39">
        <f>'[1]вспомогат'!I21</f>
        <v>13.646831390624442</v>
      </c>
      <c r="H23" s="35">
        <f>'[1]вспомогат'!J21</f>
        <v>-2205084.290000001</v>
      </c>
      <c r="I23" s="36">
        <f>'[1]вспомогат'!K21</f>
        <v>109.26844726603076</v>
      </c>
      <c r="J23" s="37">
        <f>'[1]вспомогат'!L21</f>
        <v>1182248.8399999999</v>
      </c>
    </row>
    <row r="24" spans="1:10" ht="12.75">
      <c r="A24" s="32" t="s">
        <v>26</v>
      </c>
      <c r="B24" s="33">
        <f>'[1]вспомогат'!B22</f>
        <v>59955133</v>
      </c>
      <c r="C24" s="33">
        <f>'[1]вспомогат'!C22</f>
        <v>29716884</v>
      </c>
      <c r="D24" s="38">
        <f>'[1]вспомогат'!D22</f>
        <v>6145490</v>
      </c>
      <c r="E24" s="33">
        <f>'[1]вспомогат'!G22</f>
        <v>26218455.11</v>
      </c>
      <c r="F24" s="38">
        <f>'[1]вспомогат'!H22</f>
        <v>754625.7699999996</v>
      </c>
      <c r="G24" s="39">
        <f>'[1]вспомогат'!I22</f>
        <v>12.279342574798747</v>
      </c>
      <c r="H24" s="35">
        <f>'[1]вспомогат'!J22</f>
        <v>-5390864.23</v>
      </c>
      <c r="I24" s="36">
        <f>'[1]вспомогат'!K22</f>
        <v>88.22747065271042</v>
      </c>
      <c r="J24" s="37">
        <f>'[1]вспомогат'!L22</f>
        <v>-3498428.8900000006</v>
      </c>
    </row>
    <row r="25" spans="1:10" ht="12.75">
      <c r="A25" s="32" t="s">
        <v>27</v>
      </c>
      <c r="B25" s="33">
        <f>'[1]вспомогат'!B23</f>
        <v>4372967</v>
      </c>
      <c r="C25" s="33">
        <f>'[1]вспомогат'!C23</f>
        <v>1187510</v>
      </c>
      <c r="D25" s="38">
        <f>'[1]вспомогат'!D23</f>
        <v>207200</v>
      </c>
      <c r="E25" s="33">
        <f>'[1]вспомогат'!G23</f>
        <v>1294903.22</v>
      </c>
      <c r="F25" s="38">
        <f>'[1]вспомогат'!H23</f>
        <v>46826.810000000056</v>
      </c>
      <c r="G25" s="39">
        <f>'[1]вспомогат'!I23</f>
        <v>22.599811776061802</v>
      </c>
      <c r="H25" s="35">
        <f>'[1]вспомогат'!J23</f>
        <v>-160373.18999999994</v>
      </c>
      <c r="I25" s="36">
        <f>'[1]вспомогат'!K23</f>
        <v>109.0435634226238</v>
      </c>
      <c r="J25" s="37">
        <f>'[1]вспомогат'!L23</f>
        <v>107393.21999999997</v>
      </c>
    </row>
    <row r="26" spans="1:10" ht="12.75">
      <c r="A26" s="50" t="s">
        <v>28</v>
      </c>
      <c r="B26" s="33">
        <f>'[1]вспомогат'!B24</f>
        <v>40079828</v>
      </c>
      <c r="C26" s="33">
        <f>'[1]вспомогат'!C24</f>
        <v>15196782</v>
      </c>
      <c r="D26" s="38">
        <f>'[1]вспомогат'!D24</f>
        <v>2783520</v>
      </c>
      <c r="E26" s="33">
        <f>'[1]вспомогат'!G24</f>
        <v>15444703.6</v>
      </c>
      <c r="F26" s="38">
        <f>'[1]вспомогат'!H24</f>
        <v>403802.02999999933</v>
      </c>
      <c r="G26" s="39">
        <f>'[1]вспомогат'!I24</f>
        <v>14.506884448468101</v>
      </c>
      <c r="H26" s="35">
        <f>'[1]вспомогат'!J24</f>
        <v>-2379717.9700000007</v>
      </c>
      <c r="I26" s="36">
        <f>'[1]вспомогат'!K24</f>
        <v>101.63140854425627</v>
      </c>
      <c r="J26" s="37">
        <f>'[1]вспомогат'!L24</f>
        <v>247921.59999999963</v>
      </c>
    </row>
    <row r="27" spans="1:10" ht="12.75">
      <c r="A27" s="32" t="s">
        <v>29</v>
      </c>
      <c r="B27" s="33">
        <f>'[1]вспомогат'!B25</f>
        <v>115525871</v>
      </c>
      <c r="C27" s="33">
        <f>'[1]вспомогат'!C25</f>
        <v>46401140</v>
      </c>
      <c r="D27" s="38">
        <f>'[1]вспомогат'!D25</f>
        <v>8263980</v>
      </c>
      <c r="E27" s="33">
        <f>'[1]вспомогат'!G25</f>
        <v>47007303.63</v>
      </c>
      <c r="F27" s="38">
        <f>'[1]вспомогат'!H25</f>
        <v>2132472.490000002</v>
      </c>
      <c r="G27" s="39">
        <f>'[1]вспомогат'!I25</f>
        <v>25.804424623486526</v>
      </c>
      <c r="H27" s="35">
        <f>'[1]вспомогат'!J25</f>
        <v>-6131507.509999998</v>
      </c>
      <c r="I27" s="36">
        <f>'[1]вспомогат'!K25</f>
        <v>101.30635503782881</v>
      </c>
      <c r="J27" s="37">
        <f>'[1]вспомогат'!L25</f>
        <v>606163.6300000027</v>
      </c>
    </row>
    <row r="28" spans="1:10" ht="12.75">
      <c r="A28" s="32" t="s">
        <v>30</v>
      </c>
      <c r="B28" s="33">
        <f>'[1]вспомогат'!B26</f>
        <v>7275105</v>
      </c>
      <c r="C28" s="33">
        <f>'[1]вспомогат'!C26</f>
        <v>3057738</v>
      </c>
      <c r="D28" s="38">
        <f>'[1]вспомогат'!D26</f>
        <v>592799</v>
      </c>
      <c r="E28" s="33">
        <f>'[1]вспомогат'!G26</f>
        <v>2833503.74</v>
      </c>
      <c r="F28" s="38">
        <f>'[1]вспомогат'!H26</f>
        <v>88679.46000000043</v>
      </c>
      <c r="G28" s="39">
        <f>'[1]вспомогат'!I26</f>
        <v>14.959448312159843</v>
      </c>
      <c r="H28" s="35">
        <f>'[1]вспомогат'!J26</f>
        <v>-504119.5399999996</v>
      </c>
      <c r="I28" s="36">
        <f>'[1]вспомогат'!K26</f>
        <v>92.66666208811874</v>
      </c>
      <c r="J28" s="37">
        <f>'[1]вспомогат'!L26</f>
        <v>-224234.25999999978</v>
      </c>
    </row>
    <row r="29" spans="1:10" ht="12.75">
      <c r="A29" s="32" t="s">
        <v>31</v>
      </c>
      <c r="B29" s="33">
        <f>'[1]вспомогат'!B27</f>
        <v>67274188</v>
      </c>
      <c r="C29" s="33">
        <f>'[1]вспомогат'!C27</f>
        <v>26045281</v>
      </c>
      <c r="D29" s="38">
        <f>'[1]вспомогат'!D27</f>
        <v>5170651</v>
      </c>
      <c r="E29" s="33">
        <f>'[1]вспомогат'!G27</f>
        <v>22716425.86</v>
      </c>
      <c r="F29" s="38">
        <f>'[1]вспомогат'!H27</f>
        <v>636372.9600000009</v>
      </c>
      <c r="G29" s="39">
        <f>'[1]вспомогат'!I27</f>
        <v>12.307405005675317</v>
      </c>
      <c r="H29" s="35">
        <f>'[1]вспомогат'!J27</f>
        <v>-4534278.039999999</v>
      </c>
      <c r="I29" s="36">
        <f>'[1]вспомогат'!K27</f>
        <v>87.21897014664576</v>
      </c>
      <c r="J29" s="37">
        <f>'[1]вспомогат'!L27</f>
        <v>-3328855.1400000006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91950</v>
      </c>
      <c r="D30" s="38">
        <f>'[1]вспомогат'!D28</f>
        <v>4250</v>
      </c>
      <c r="E30" s="33">
        <f>'[1]вспомогат'!G28</f>
        <v>89186.81</v>
      </c>
      <c r="F30" s="38">
        <f>'[1]вспомогат'!H28</f>
        <v>4690.279999999999</v>
      </c>
      <c r="G30" s="39">
        <f>'[1]вспомогат'!I28</f>
        <v>110.35952941176468</v>
      </c>
      <c r="H30" s="35">
        <f>'[1]вспомогат'!J28</f>
        <v>440.27999999999884</v>
      </c>
      <c r="I30" s="36">
        <f>'[1]вспомогат'!K28</f>
        <v>96.99489940184883</v>
      </c>
      <c r="J30" s="37">
        <f>'[1]вспомогат'!L28</f>
        <v>-2763.1900000000023</v>
      </c>
    </row>
    <row r="31" spans="1:10" ht="12.75">
      <c r="A31" s="32" t="s">
        <v>33</v>
      </c>
      <c r="B31" s="33">
        <f>'[1]вспомогат'!B29</f>
        <v>195352752</v>
      </c>
      <c r="C31" s="33">
        <f>'[1]вспомогат'!C29</f>
        <v>92411513</v>
      </c>
      <c r="D31" s="38">
        <f>'[1]вспомогат'!D29</f>
        <v>11904860</v>
      </c>
      <c r="E31" s="33">
        <f>'[1]вспомогат'!G29</f>
        <v>90452523.73</v>
      </c>
      <c r="F31" s="38">
        <f>'[1]вспомогат'!H29</f>
        <v>4840899.799999997</v>
      </c>
      <c r="G31" s="39">
        <f>'[1]вспомогат'!I29</f>
        <v>40.66322325504036</v>
      </c>
      <c r="H31" s="35">
        <f>'[1]вспомогат'!J29</f>
        <v>-7063960.200000003</v>
      </c>
      <c r="I31" s="36">
        <f>'[1]вспомогат'!K29</f>
        <v>97.8801458753305</v>
      </c>
      <c r="J31" s="37">
        <f>'[1]вспомогат'!L29</f>
        <v>-1958989.2699999958</v>
      </c>
    </row>
    <row r="32" spans="1:10" ht="12.75">
      <c r="A32" s="32" t="s">
        <v>34</v>
      </c>
      <c r="B32" s="33">
        <f>'[1]вспомогат'!B30</f>
        <v>25793163</v>
      </c>
      <c r="C32" s="33">
        <f>'[1]вспомогат'!C30</f>
        <v>9602651</v>
      </c>
      <c r="D32" s="38">
        <f>'[1]вспомогат'!D30</f>
        <v>2194661</v>
      </c>
      <c r="E32" s="33">
        <f>'[1]вспомогат'!G30</f>
        <v>8533420.12</v>
      </c>
      <c r="F32" s="38">
        <f>'[1]вспомогат'!H30</f>
        <v>234717.0399999991</v>
      </c>
      <c r="G32" s="39">
        <f>'[1]вспомогат'!I30</f>
        <v>10.694910968026457</v>
      </c>
      <c r="H32" s="35">
        <f>'[1]вспомогат'!J30</f>
        <v>-1959943.960000001</v>
      </c>
      <c r="I32" s="36">
        <f>'[1]вспомогат'!K30</f>
        <v>88.86525314728192</v>
      </c>
      <c r="J32" s="37">
        <f>'[1]вспомогат'!L30</f>
        <v>-1069230.8800000008</v>
      </c>
    </row>
    <row r="33" spans="1:10" ht="12.75">
      <c r="A33" s="32" t="s">
        <v>35</v>
      </c>
      <c r="B33" s="33">
        <f>'[1]вспомогат'!B31</f>
        <v>40274109</v>
      </c>
      <c r="C33" s="33">
        <f>'[1]вспомогат'!C31</f>
        <v>14063532</v>
      </c>
      <c r="D33" s="38">
        <f>'[1]вспомогат'!D31</f>
        <v>2502536</v>
      </c>
      <c r="E33" s="33">
        <f>'[1]вспомогат'!G31</f>
        <v>12784261.54</v>
      </c>
      <c r="F33" s="38">
        <f>'[1]вспомогат'!H31</f>
        <v>497210.9099999983</v>
      </c>
      <c r="G33" s="39">
        <f>'[1]вспомогат'!I31</f>
        <v>19.868282014724194</v>
      </c>
      <c r="H33" s="35">
        <f>'[1]вспомогат'!J31</f>
        <v>-2005325.0900000017</v>
      </c>
      <c r="I33" s="36">
        <f>'[1]вспомогат'!K31</f>
        <v>90.90363316981822</v>
      </c>
      <c r="J33" s="37">
        <f>'[1]вспомогат'!L31</f>
        <v>-1279270.460000001</v>
      </c>
    </row>
    <row r="34" spans="1:10" ht="12.75">
      <c r="A34" s="32" t="s">
        <v>36</v>
      </c>
      <c r="B34" s="33">
        <f>'[1]вспомогат'!B32</f>
        <v>40546665</v>
      </c>
      <c r="C34" s="33">
        <f>'[1]вспомогат'!C32</f>
        <v>15156184</v>
      </c>
      <c r="D34" s="38">
        <f>'[1]вспомогат'!D32</f>
        <v>3151058</v>
      </c>
      <c r="E34" s="33">
        <f>'[1]вспомогат'!G32</f>
        <v>16784448.71</v>
      </c>
      <c r="F34" s="38">
        <f>'[1]вспомогат'!H32</f>
        <v>450010.9000000004</v>
      </c>
      <c r="G34" s="39">
        <f>'[1]вспомогат'!I32</f>
        <v>14.281263626375662</v>
      </c>
      <c r="H34" s="35">
        <f>'[1]вспомогат'!J32</f>
        <v>-2701047.0999999996</v>
      </c>
      <c r="I34" s="36">
        <f>'[1]вспомогат'!K32</f>
        <v>110.74323662209433</v>
      </c>
      <c r="J34" s="37">
        <f>'[1]вспомогат'!L32</f>
        <v>1628264.710000001</v>
      </c>
    </row>
    <row r="35" spans="1:10" ht="12.75">
      <c r="A35" s="32" t="s">
        <v>37</v>
      </c>
      <c r="B35" s="33">
        <f>'[1]вспомогат'!B33</f>
        <v>76054596</v>
      </c>
      <c r="C35" s="33">
        <f>'[1]вспомогат'!C33</f>
        <v>27924766</v>
      </c>
      <c r="D35" s="38">
        <f>'[1]вспомогат'!D33</f>
        <v>5484769</v>
      </c>
      <c r="E35" s="33">
        <f>'[1]вспомогат'!G33</f>
        <v>26720438.45</v>
      </c>
      <c r="F35" s="38">
        <f>'[1]вспомогат'!H33</f>
        <v>947930.4100000001</v>
      </c>
      <c r="G35" s="39">
        <f>'[1]вспомогат'!I33</f>
        <v>17.28295959228183</v>
      </c>
      <c r="H35" s="35">
        <f>'[1]вспомогат'!J33</f>
        <v>-4536838.59</v>
      </c>
      <c r="I35" s="36">
        <f>'[1]вспомогат'!K33</f>
        <v>95.68724210616483</v>
      </c>
      <c r="J35" s="37">
        <f>'[1]вспомогат'!L33</f>
        <v>-1204327.5500000007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185100</v>
      </c>
      <c r="D36" s="38">
        <f>'[1]вспомогат'!D34</f>
        <v>26700</v>
      </c>
      <c r="E36" s="33">
        <f>'[1]вспомогат'!G34</f>
        <v>118131.69</v>
      </c>
      <c r="F36" s="38">
        <f>'[1]вспомогат'!H34</f>
        <v>13068.900000000009</v>
      </c>
      <c r="G36" s="39">
        <f>'[1]вспомогат'!I34</f>
        <v>48.94719101123599</v>
      </c>
      <c r="H36" s="35">
        <f>'[1]вспомогат'!J34</f>
        <v>-13631.099999999991</v>
      </c>
      <c r="I36" s="36">
        <f>'[1]вспомогат'!K34</f>
        <v>63.82047001620745</v>
      </c>
      <c r="J36" s="37">
        <f>'[1]вспомогат'!L34</f>
        <v>-66968.31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2346023</v>
      </c>
      <c r="D37" s="38">
        <f>'[1]вспомогат'!D35</f>
        <v>386500</v>
      </c>
      <c r="E37" s="33">
        <f>'[1]вспомогат'!G35</f>
        <v>2218700.92</v>
      </c>
      <c r="F37" s="38">
        <f>'[1]вспомогат'!H35</f>
        <v>32873.5</v>
      </c>
      <c r="G37" s="39">
        <f>'[1]вспомогат'!I35</f>
        <v>8.505433376455368</v>
      </c>
      <c r="H37" s="35">
        <f>'[1]вспомогат'!J35</f>
        <v>-353626.5</v>
      </c>
      <c r="I37" s="36">
        <f>'[1]вспомогат'!K35</f>
        <v>94.57285457133199</v>
      </c>
      <c r="J37" s="37">
        <f>'[1]вспомогат'!L35</f>
        <v>-127322.08000000007</v>
      </c>
    </row>
    <row r="38" spans="1:10" ht="18.75" customHeight="1">
      <c r="A38" s="51" t="s">
        <v>40</v>
      </c>
      <c r="B38" s="41">
        <f>SUM(B18:B37)</f>
        <v>1178096476</v>
      </c>
      <c r="C38" s="41">
        <f>SUM(C18:C37)</f>
        <v>494835530</v>
      </c>
      <c r="D38" s="41">
        <f>SUM(D18:D37)</f>
        <v>88619847</v>
      </c>
      <c r="E38" s="41">
        <f>SUM(E18:E37)</f>
        <v>495719782.33000004</v>
      </c>
      <c r="F38" s="41">
        <f>SUM(F18:F37)</f>
        <v>22451017.869999994</v>
      </c>
      <c r="G38" s="42">
        <f>F38/D38*100</f>
        <v>25.334074284736687</v>
      </c>
      <c r="H38" s="41">
        <f>SUM(H18:H37)</f>
        <v>-66168829.13</v>
      </c>
      <c r="I38" s="43">
        <f>E38/C38*100</f>
        <v>100.17869620841495</v>
      </c>
      <c r="J38" s="41">
        <f>SUM(J18:J37)</f>
        <v>884252.3299999959</v>
      </c>
    </row>
    <row r="39" spans="1:10" ht="12" customHeight="1">
      <c r="A39" s="52" t="s">
        <v>41</v>
      </c>
      <c r="B39" s="33">
        <f>'[1]вспомогат'!B36</f>
        <v>17534076</v>
      </c>
      <c r="C39" s="33">
        <f>'[1]вспомогат'!C36</f>
        <v>5800010</v>
      </c>
      <c r="D39" s="38">
        <f>'[1]вспомогат'!D36</f>
        <v>1107220</v>
      </c>
      <c r="E39" s="33">
        <f>'[1]вспомогат'!G36</f>
        <v>5792529.75</v>
      </c>
      <c r="F39" s="38">
        <f>'[1]вспомогат'!H36</f>
        <v>97268.45999999996</v>
      </c>
      <c r="G39" s="39">
        <f>'[1]вспомогат'!I36</f>
        <v>8.784926211592996</v>
      </c>
      <c r="H39" s="35">
        <f>'[1]вспомогат'!J36</f>
        <v>-1009951.54</v>
      </c>
      <c r="I39" s="36">
        <f>'[1]вспомогат'!K36</f>
        <v>99.87103039477519</v>
      </c>
      <c r="J39" s="37">
        <f>'[1]вспомогат'!L36</f>
        <v>-7480.25</v>
      </c>
    </row>
    <row r="40" spans="1:10" ht="12.75" customHeight="1">
      <c r="A40" s="52" t="s">
        <v>42</v>
      </c>
      <c r="B40" s="33">
        <f>'[1]вспомогат'!B37</f>
        <v>47836800</v>
      </c>
      <c r="C40" s="33">
        <f>'[1]вспомогат'!C37</f>
        <v>21113430</v>
      </c>
      <c r="D40" s="38">
        <f>'[1]вспомогат'!D37</f>
        <v>2929294</v>
      </c>
      <c r="E40" s="33">
        <f>'[1]вспомогат'!G37</f>
        <v>18519385.1</v>
      </c>
      <c r="F40" s="38">
        <f>'[1]вспомогат'!H37</f>
        <v>459328.6799999997</v>
      </c>
      <c r="G40" s="39">
        <f>'[1]вспомогат'!I37</f>
        <v>15.680525068497722</v>
      </c>
      <c r="H40" s="35">
        <f>'[1]вспомогат'!J37</f>
        <v>-2469965.3200000003</v>
      </c>
      <c r="I40" s="36">
        <f>'[1]вспомогат'!K37</f>
        <v>87.71376844027712</v>
      </c>
      <c r="J40" s="37">
        <f>'[1]вспомогат'!L37</f>
        <v>-2594044.8999999985</v>
      </c>
    </row>
    <row r="41" spans="1:10" ht="12.75" customHeight="1">
      <c r="A41" s="52" t="s">
        <v>43</v>
      </c>
      <c r="B41" s="33">
        <f>'[1]вспомогат'!B38</f>
        <v>22852064</v>
      </c>
      <c r="C41" s="33">
        <f>'[1]вспомогат'!C38</f>
        <v>9127690</v>
      </c>
      <c r="D41" s="38">
        <f>'[1]вспомогат'!D38</f>
        <v>1586559</v>
      </c>
      <c r="E41" s="33">
        <f>'[1]вспомогат'!G38</f>
        <v>8553785.82</v>
      </c>
      <c r="F41" s="38">
        <f>'[1]вспомогат'!H38</f>
        <v>623715.6800000006</v>
      </c>
      <c r="G41" s="39">
        <f>'[1]вспомогат'!I38</f>
        <v>39.31247939723645</v>
      </c>
      <c r="H41" s="35">
        <f>'[1]вспомогат'!J38</f>
        <v>-962843.3199999994</v>
      </c>
      <c r="I41" s="36">
        <f>'[1]вспомогат'!K38</f>
        <v>93.71249264600354</v>
      </c>
      <c r="J41" s="37">
        <f>'[1]вспомогат'!L38</f>
        <v>-573904.1799999997</v>
      </c>
    </row>
    <row r="42" spans="1:10" ht="12.75" customHeight="1">
      <c r="A42" s="52" t="s">
        <v>44</v>
      </c>
      <c r="B42" s="33">
        <f>'[1]вспомогат'!B39</f>
        <v>22000000</v>
      </c>
      <c r="C42" s="33">
        <f>'[1]вспомогат'!C39</f>
        <v>8608385</v>
      </c>
      <c r="D42" s="38">
        <f>'[1]вспомогат'!D39</f>
        <v>1931850</v>
      </c>
      <c r="E42" s="33">
        <f>'[1]вспомогат'!G39</f>
        <v>6978870.92</v>
      </c>
      <c r="F42" s="38">
        <f>'[1]вспомогат'!H39</f>
        <v>223417.8200000003</v>
      </c>
      <c r="G42" s="39">
        <f>'[1]вспомогат'!I39</f>
        <v>11.564967259362803</v>
      </c>
      <c r="H42" s="35">
        <f>'[1]вспомогат'!J39</f>
        <v>-1708432.1799999997</v>
      </c>
      <c r="I42" s="36">
        <f>'[1]вспомогат'!K39</f>
        <v>81.0706180079074</v>
      </c>
      <c r="J42" s="37">
        <f>'[1]вспомогат'!L39</f>
        <v>-1629514.08</v>
      </c>
    </row>
    <row r="43" spans="1:10" ht="12" customHeight="1">
      <c r="A43" s="52" t="s">
        <v>45</v>
      </c>
      <c r="B43" s="33">
        <f>'[1]вспомогат'!B40</f>
        <v>19385265</v>
      </c>
      <c r="C43" s="33">
        <f>'[1]вспомогат'!C40</f>
        <v>6958110</v>
      </c>
      <c r="D43" s="38">
        <f>'[1]вспомогат'!D40</f>
        <v>920860</v>
      </c>
      <c r="E43" s="33">
        <f>'[1]вспомогат'!G40</f>
        <v>5853659.66</v>
      </c>
      <c r="F43" s="38">
        <f>'[1]вспомогат'!H40</f>
        <v>249416.36000000034</v>
      </c>
      <c r="G43" s="39">
        <f>'[1]вспомогат'!I40</f>
        <v>27.085155181026465</v>
      </c>
      <c r="H43" s="35">
        <f>'[1]вспомогат'!J40</f>
        <v>-671443.6399999997</v>
      </c>
      <c r="I43" s="36">
        <f>'[1]вспомогат'!K40</f>
        <v>84.12715033248972</v>
      </c>
      <c r="J43" s="37">
        <f>'[1]вспомогат'!L40</f>
        <v>-1104450.3399999999</v>
      </c>
    </row>
    <row r="44" spans="1:10" ht="14.25" customHeight="1">
      <c r="A44" s="52" t="s">
        <v>46</v>
      </c>
      <c r="B44" s="33">
        <f>'[1]вспомогат'!B41</f>
        <v>19576672</v>
      </c>
      <c r="C44" s="33">
        <f>'[1]вспомогат'!C41</f>
        <v>7941715</v>
      </c>
      <c r="D44" s="38">
        <f>'[1]вспомогат'!D41</f>
        <v>1404254</v>
      </c>
      <c r="E44" s="33">
        <f>'[1]вспомогат'!G41</f>
        <v>7818411.83</v>
      </c>
      <c r="F44" s="38">
        <f>'[1]вспомогат'!H41</f>
        <v>341758.8700000001</v>
      </c>
      <c r="G44" s="39">
        <f>'[1]вспомогат'!I41</f>
        <v>24.33739693816077</v>
      </c>
      <c r="H44" s="35">
        <f>'[1]вспомогат'!J41</f>
        <v>-1062495.13</v>
      </c>
      <c r="I44" s="36">
        <f>'[1]вспомогат'!K41</f>
        <v>98.44739870418418</v>
      </c>
      <c r="J44" s="37">
        <f>'[1]вспомогат'!L41</f>
        <v>-123303.16999999993</v>
      </c>
    </row>
    <row r="45" spans="1:10" ht="14.25" customHeight="1">
      <c r="A45" s="53" t="s">
        <v>47</v>
      </c>
      <c r="B45" s="33">
        <f>'[1]вспомогат'!B42</f>
        <v>33735724</v>
      </c>
      <c r="C45" s="33">
        <f>'[1]вспомогат'!C42</f>
        <v>16630819</v>
      </c>
      <c r="D45" s="38">
        <f>'[1]вспомогат'!D42</f>
        <v>3004107</v>
      </c>
      <c r="E45" s="33">
        <f>'[1]вспомогат'!G42</f>
        <v>14736686.74</v>
      </c>
      <c r="F45" s="38">
        <f>'[1]вспомогат'!H42</f>
        <v>953689.6500000004</v>
      </c>
      <c r="G45" s="39">
        <f>'[1]вспомогат'!I42</f>
        <v>31.746194459784565</v>
      </c>
      <c r="H45" s="35">
        <f>'[1]вспомогат'!J42</f>
        <v>-2050417.3499999996</v>
      </c>
      <c r="I45" s="36">
        <f>'[1]вспомогат'!K42</f>
        <v>88.61070967100298</v>
      </c>
      <c r="J45" s="37">
        <f>'[1]вспомогат'!L42</f>
        <v>-1894132.2599999998</v>
      </c>
    </row>
    <row r="46" spans="1:10" ht="14.25" customHeight="1">
      <c r="A46" s="53" t="s">
        <v>48</v>
      </c>
      <c r="B46" s="33">
        <f>'[1]вспомогат'!B43</f>
        <v>58254662</v>
      </c>
      <c r="C46" s="33">
        <f>'[1]вспомогат'!C43</f>
        <v>25776252</v>
      </c>
      <c r="D46" s="38">
        <f>'[1]вспомогат'!D43</f>
        <v>4055871</v>
      </c>
      <c r="E46" s="33">
        <f>'[1]вспомогат'!G43</f>
        <v>23953070.62</v>
      </c>
      <c r="F46" s="38">
        <f>'[1]вспомогат'!H43</f>
        <v>1052914.460000001</v>
      </c>
      <c r="G46" s="39">
        <f>'[1]вспомогат'!I43</f>
        <v>25.960255146181936</v>
      </c>
      <c r="H46" s="35">
        <f>'[1]вспомогат'!J43</f>
        <v>-3002956.539999999</v>
      </c>
      <c r="I46" s="36">
        <f>'[1]вспомогат'!K43</f>
        <v>92.9268949574205</v>
      </c>
      <c r="J46" s="37">
        <f>'[1]вспомогат'!L43</f>
        <v>-1823181.379999999</v>
      </c>
    </row>
    <row r="47" spans="1:10" ht="14.25" customHeight="1">
      <c r="A47" s="53" t="s">
        <v>49</v>
      </c>
      <c r="B47" s="33">
        <f>'[1]вспомогат'!B44</f>
        <v>27882674</v>
      </c>
      <c r="C47" s="33">
        <f>'[1]вспомогат'!C44</f>
        <v>13160674</v>
      </c>
      <c r="D47" s="38">
        <f>'[1]вспомогат'!D44</f>
        <v>2867100</v>
      </c>
      <c r="E47" s="33">
        <f>'[1]вспомогат'!G44</f>
        <v>10826391.1</v>
      </c>
      <c r="F47" s="38">
        <f>'[1]вспомогат'!H44</f>
        <v>277702.8699999992</v>
      </c>
      <c r="G47" s="39">
        <f>'[1]вспомогат'!I44</f>
        <v>9.685845279201953</v>
      </c>
      <c r="H47" s="35">
        <f>'[1]вспомогат'!J44</f>
        <v>-2589397.130000001</v>
      </c>
      <c r="I47" s="36">
        <f>'[1]вспомогат'!K44</f>
        <v>82.2631963986039</v>
      </c>
      <c r="J47" s="37">
        <f>'[1]вспомогат'!L44</f>
        <v>-2334282.9000000004</v>
      </c>
    </row>
    <row r="48" spans="1:10" ht="14.25" customHeight="1">
      <c r="A48" s="53" t="s">
        <v>50</v>
      </c>
      <c r="B48" s="33">
        <f>'[1]вспомогат'!B45</f>
        <v>29100000</v>
      </c>
      <c r="C48" s="33">
        <f>'[1]вспомогат'!C45</f>
        <v>12896289</v>
      </c>
      <c r="D48" s="38">
        <f>'[1]вспомогат'!D45</f>
        <v>1994700</v>
      </c>
      <c r="E48" s="33">
        <f>'[1]вспомогат'!G45</f>
        <v>11423023.4</v>
      </c>
      <c r="F48" s="38">
        <f>'[1]вспомогат'!H45</f>
        <v>333824.9900000002</v>
      </c>
      <c r="G48" s="39">
        <f>'[1]вспомогат'!I45</f>
        <v>16.73559883691784</v>
      </c>
      <c r="H48" s="35">
        <f>'[1]вспомогат'!J45</f>
        <v>-1660875.0099999998</v>
      </c>
      <c r="I48" s="36">
        <f>'[1]вспомогат'!K45</f>
        <v>88.5760500559502</v>
      </c>
      <c r="J48" s="37">
        <f>'[1]вспомогат'!L45</f>
        <v>-1473265.5999999996</v>
      </c>
    </row>
    <row r="49" spans="1:10" ht="14.25" customHeight="1">
      <c r="A49" s="53" t="s">
        <v>51</v>
      </c>
      <c r="B49" s="33">
        <f>'[1]вспомогат'!B46</f>
        <v>10873522</v>
      </c>
      <c r="C49" s="33">
        <f>'[1]вспомогат'!C46</f>
        <v>5159472</v>
      </c>
      <c r="D49" s="38">
        <f>'[1]вспомогат'!D46</f>
        <v>1067997</v>
      </c>
      <c r="E49" s="33">
        <f>'[1]вспомогат'!G46</f>
        <v>4638853.5</v>
      </c>
      <c r="F49" s="38">
        <f>'[1]вспомогат'!H46</f>
        <v>267634.0099999998</v>
      </c>
      <c r="G49" s="39">
        <f>'[1]вспомогат'!I46</f>
        <v>25.059434623880012</v>
      </c>
      <c r="H49" s="35">
        <f>'[1]вспомогат'!J46</f>
        <v>-800362.9900000002</v>
      </c>
      <c r="I49" s="36">
        <f>'[1]вспомогат'!K46</f>
        <v>89.90946166584489</v>
      </c>
      <c r="J49" s="37">
        <f>'[1]вспомогат'!L46</f>
        <v>-520618.5</v>
      </c>
    </row>
    <row r="50" spans="1:10" ht="14.25" customHeight="1">
      <c r="A50" s="53" t="s">
        <v>52</v>
      </c>
      <c r="B50" s="33">
        <f>'[1]вспомогат'!B47</f>
        <v>10106915</v>
      </c>
      <c r="C50" s="33">
        <f>'[1]вспомогат'!C47</f>
        <v>3239048</v>
      </c>
      <c r="D50" s="38">
        <f>'[1]вспомогат'!D47</f>
        <v>800798</v>
      </c>
      <c r="E50" s="33">
        <f>'[1]вспомогат'!G47</f>
        <v>3772626.49</v>
      </c>
      <c r="F50" s="38">
        <f>'[1]вспомогат'!H47</f>
        <v>268069.31000000006</v>
      </c>
      <c r="G50" s="39">
        <f>'[1]вспомогат'!I47</f>
        <v>33.475272166014406</v>
      </c>
      <c r="H50" s="35">
        <f>'[1]вспомогат'!J47</f>
        <v>-532728.69</v>
      </c>
      <c r="I50" s="36">
        <f>'[1]вспомогат'!K47</f>
        <v>116.47331222013382</v>
      </c>
      <c r="J50" s="37">
        <f>'[1]вспомогат'!L47</f>
        <v>533578.4900000002</v>
      </c>
    </row>
    <row r="51" spans="1:10" ht="14.25" customHeight="1">
      <c r="A51" s="53" t="s">
        <v>53</v>
      </c>
      <c r="B51" s="33">
        <f>'[1]вспомогат'!B48</f>
        <v>14945723</v>
      </c>
      <c r="C51" s="33">
        <f>'[1]вспомогат'!C48</f>
        <v>8771093</v>
      </c>
      <c r="D51" s="38">
        <f>'[1]вспомогат'!D48</f>
        <v>3830768</v>
      </c>
      <c r="E51" s="33">
        <f>'[1]вспомогат'!G48</f>
        <v>5098750.86</v>
      </c>
      <c r="F51" s="38">
        <f>'[1]вспомогат'!H48</f>
        <v>71027.1400000006</v>
      </c>
      <c r="G51" s="39">
        <f>'[1]вспомогат'!I48</f>
        <v>1.8541227242161518</v>
      </c>
      <c r="H51" s="35">
        <f>'[1]вспомогат'!J48</f>
        <v>-3759740.8599999994</v>
      </c>
      <c r="I51" s="36">
        <f>'[1]вспомогат'!K48</f>
        <v>58.13130541427392</v>
      </c>
      <c r="J51" s="37">
        <f>'[1]вспомогат'!L48</f>
        <v>-3672342.1399999997</v>
      </c>
    </row>
    <row r="52" spans="1:10" ht="14.25" customHeight="1">
      <c r="A52" s="53" t="s">
        <v>54</v>
      </c>
      <c r="B52" s="33">
        <f>'[1]вспомогат'!B49</f>
        <v>29596100</v>
      </c>
      <c r="C52" s="33">
        <f>'[1]вспомогат'!C49</f>
        <v>10710848</v>
      </c>
      <c r="D52" s="38">
        <f>'[1]вспомогат'!D49</f>
        <v>2071060</v>
      </c>
      <c r="E52" s="33">
        <f>'[1]вспомогат'!G49</f>
        <v>8973062.81</v>
      </c>
      <c r="F52" s="38">
        <f>'[1]вспомогат'!H49</f>
        <v>356949.04000000097</v>
      </c>
      <c r="G52" s="39">
        <f>'[1]вспомогат'!I49</f>
        <v>17.235089277954334</v>
      </c>
      <c r="H52" s="35">
        <f>'[1]вспомогат'!J49</f>
        <v>-1714110.959999999</v>
      </c>
      <c r="I52" s="36">
        <f>'[1]вспомогат'!K49</f>
        <v>83.77546586414073</v>
      </c>
      <c r="J52" s="37">
        <f>'[1]вспомогат'!L49</f>
        <v>-1737785.1899999995</v>
      </c>
    </row>
    <row r="53" spans="1:10" ht="14.25" customHeight="1">
      <c r="A53" s="53" t="s">
        <v>55</v>
      </c>
      <c r="B53" s="33">
        <f>'[1]вспомогат'!B50</f>
        <v>11613200</v>
      </c>
      <c r="C53" s="33">
        <f>'[1]вспомогат'!C50</f>
        <v>4216800</v>
      </c>
      <c r="D53" s="38">
        <f>'[1]вспомогат'!D50</f>
        <v>891700</v>
      </c>
      <c r="E53" s="33">
        <f>'[1]вспомогат'!G50</f>
        <v>3954815.32</v>
      </c>
      <c r="F53" s="38">
        <f>'[1]вспомогат'!H50</f>
        <v>126857.29999999981</v>
      </c>
      <c r="G53" s="39">
        <f>'[1]вспомогат'!I50</f>
        <v>14.226455085791164</v>
      </c>
      <c r="H53" s="35">
        <f>'[1]вспомогат'!J50</f>
        <v>-764842.7000000002</v>
      </c>
      <c r="I53" s="36">
        <f>'[1]вспомогат'!K50</f>
        <v>93.78712103965091</v>
      </c>
      <c r="J53" s="37">
        <f>'[1]вспомогат'!L50</f>
        <v>-261984.68000000017</v>
      </c>
    </row>
    <row r="54" spans="1:10" ht="14.25" customHeight="1">
      <c r="A54" s="53" t="s">
        <v>56</v>
      </c>
      <c r="B54" s="33">
        <f>'[1]вспомогат'!B51</f>
        <v>8819200</v>
      </c>
      <c r="C54" s="33">
        <f>'[1]вспомогат'!C51</f>
        <v>3418604</v>
      </c>
      <c r="D54" s="38">
        <f>'[1]вспомогат'!D51</f>
        <v>681050</v>
      </c>
      <c r="E54" s="33">
        <f>'[1]вспомогат'!G51</f>
        <v>3580636.43</v>
      </c>
      <c r="F54" s="38">
        <f>'[1]вспомогат'!H51</f>
        <v>41812.66000000015</v>
      </c>
      <c r="G54" s="39">
        <f>'[1]вспомогат'!I51</f>
        <v>6.139440569708561</v>
      </c>
      <c r="H54" s="35">
        <f>'[1]вспомогат'!J51</f>
        <v>-639237.3399999999</v>
      </c>
      <c r="I54" s="36">
        <f>'[1]вспомогат'!K51</f>
        <v>104.73972504566191</v>
      </c>
      <c r="J54" s="37">
        <f>'[1]вспомогат'!L51</f>
        <v>162032.43000000017</v>
      </c>
    </row>
    <row r="55" spans="1:10" ht="14.25" customHeight="1">
      <c r="A55" s="53" t="s">
        <v>57</v>
      </c>
      <c r="B55" s="33">
        <f>'[1]вспомогат'!B52</f>
        <v>56898882</v>
      </c>
      <c r="C55" s="33">
        <f>'[1]вспомогат'!C52</f>
        <v>25029447</v>
      </c>
      <c r="D55" s="38">
        <f>'[1]вспомогат'!D52</f>
        <v>3662266</v>
      </c>
      <c r="E55" s="33">
        <f>'[1]вспомогат'!G52</f>
        <v>25096867.07</v>
      </c>
      <c r="F55" s="38">
        <f>'[1]вспомогат'!H52</f>
        <v>737145.3000000007</v>
      </c>
      <c r="G55" s="39">
        <f>'[1]вспомогат'!I52</f>
        <v>20.12812013108826</v>
      </c>
      <c r="H55" s="35">
        <f>'[1]вспомогат'!J52</f>
        <v>-2925120.6999999993</v>
      </c>
      <c r="I55" s="36">
        <f>'[1]вспомогат'!K52</f>
        <v>100.26936300270637</v>
      </c>
      <c r="J55" s="37">
        <f>'[1]вспомогат'!L52</f>
        <v>67420.0700000003</v>
      </c>
    </row>
    <row r="56" spans="1:10" ht="14.25" customHeight="1">
      <c r="A56" s="53" t="s">
        <v>58</v>
      </c>
      <c r="B56" s="33">
        <f>'[1]вспомогат'!B53</f>
        <v>79076681</v>
      </c>
      <c r="C56" s="33">
        <f>'[1]вспомогат'!C53</f>
        <v>36388871</v>
      </c>
      <c r="D56" s="38">
        <f>'[1]вспомогат'!D53</f>
        <v>6218050</v>
      </c>
      <c r="E56" s="33">
        <f>'[1]вспомогат'!G53</f>
        <v>32837799.08</v>
      </c>
      <c r="F56" s="38">
        <f>'[1]вспомогат'!H53</f>
        <v>1024317.2599999979</v>
      </c>
      <c r="G56" s="39">
        <f>'[1]вспомогат'!I53</f>
        <v>16.47328760624308</v>
      </c>
      <c r="H56" s="35">
        <f>'[1]вспомогат'!J53</f>
        <v>-5193732.740000002</v>
      </c>
      <c r="I56" s="36">
        <f>'[1]вспомогат'!K53</f>
        <v>90.24132427741436</v>
      </c>
      <c r="J56" s="37">
        <f>'[1]вспомогат'!L53</f>
        <v>-3551071.920000002</v>
      </c>
    </row>
    <row r="57" spans="1:10" ht="14.25" customHeight="1">
      <c r="A57" s="53" t="s">
        <v>59</v>
      </c>
      <c r="B57" s="33">
        <f>'[1]вспомогат'!B54</f>
        <v>39358200</v>
      </c>
      <c r="C57" s="33">
        <f>'[1]вспомогат'!C54</f>
        <v>15119500</v>
      </c>
      <c r="D57" s="38">
        <f>'[1]вспомогат'!D54</f>
        <v>2484800</v>
      </c>
      <c r="E57" s="33">
        <f>'[1]вспомогат'!G54</f>
        <v>12627409.51</v>
      </c>
      <c r="F57" s="38">
        <f>'[1]вспомогат'!H54</f>
        <v>357335.1199999992</v>
      </c>
      <c r="G57" s="39">
        <f>'[1]вспомогат'!I54</f>
        <v>14.380840309079169</v>
      </c>
      <c r="H57" s="35">
        <f>'[1]вспомогат'!J54</f>
        <v>-2127464.880000001</v>
      </c>
      <c r="I57" s="36">
        <f>'[1]вспомогат'!K54</f>
        <v>83.51737497933132</v>
      </c>
      <c r="J57" s="37">
        <f>'[1]вспомогат'!L54</f>
        <v>-2492090.49</v>
      </c>
    </row>
    <row r="58" spans="1:10" ht="14.25" customHeight="1">
      <c r="A58" s="53" t="s">
        <v>60</v>
      </c>
      <c r="B58" s="33">
        <f>'[1]вспомогат'!B55</f>
        <v>65896600</v>
      </c>
      <c r="C58" s="33">
        <f>'[1]вспомогат'!C55</f>
        <v>25377400</v>
      </c>
      <c r="D58" s="38">
        <f>'[1]вспомогат'!D55</f>
        <v>3724600</v>
      </c>
      <c r="E58" s="33">
        <f>'[1]вспомогат'!G55</f>
        <v>25981805.45</v>
      </c>
      <c r="F58" s="38">
        <f>'[1]вспомогат'!H55</f>
        <v>659094.2100000009</v>
      </c>
      <c r="G58" s="39">
        <f>'[1]вспомогат'!I55</f>
        <v>17.69570450518179</v>
      </c>
      <c r="H58" s="35">
        <f>'[1]вспомогат'!J55</f>
        <v>-3065505.789999999</v>
      </c>
      <c r="I58" s="36">
        <f>'[1]вспомогат'!K55</f>
        <v>102.38166813779188</v>
      </c>
      <c r="J58" s="37">
        <f>'[1]вспомогат'!L55</f>
        <v>604405.4499999993</v>
      </c>
    </row>
    <row r="59" spans="1:10" ht="14.25" customHeight="1">
      <c r="A59" s="53" t="s">
        <v>61</v>
      </c>
      <c r="B59" s="33">
        <f>'[1]вспомогат'!B56</f>
        <v>83650000</v>
      </c>
      <c r="C59" s="33">
        <f>'[1]вспомогат'!C56</f>
        <v>36306800</v>
      </c>
      <c r="D59" s="38">
        <f>'[1]вспомогат'!D56</f>
        <v>6643250</v>
      </c>
      <c r="E59" s="33">
        <f>'[1]вспомогат'!G56</f>
        <v>31683062.6</v>
      </c>
      <c r="F59" s="38">
        <f>'[1]вспомогат'!H56</f>
        <v>970747.3600000031</v>
      </c>
      <c r="G59" s="39">
        <f>'[1]вспомогат'!I56</f>
        <v>14.612536935987706</v>
      </c>
      <c r="H59" s="35">
        <f>'[1]вспомогат'!J56</f>
        <v>-5672502.639999997</v>
      </c>
      <c r="I59" s="36">
        <f>'[1]вспомогат'!K56</f>
        <v>87.26481705906332</v>
      </c>
      <c r="J59" s="37">
        <f>'[1]вспомогат'!L56</f>
        <v>-4623737.3999999985</v>
      </c>
    </row>
    <row r="60" spans="1:10" ht="14.25" customHeight="1">
      <c r="A60" s="53" t="s">
        <v>62</v>
      </c>
      <c r="B60" s="33">
        <f>'[1]вспомогат'!B57</f>
        <v>14153811</v>
      </c>
      <c r="C60" s="33">
        <f>'[1]вспомогат'!C57</f>
        <v>5924821</v>
      </c>
      <c r="D60" s="38">
        <f>'[1]вспомогат'!D57</f>
        <v>1038970</v>
      </c>
      <c r="E60" s="33">
        <f>'[1]вспомогат'!G57</f>
        <v>5352374.84</v>
      </c>
      <c r="F60" s="38">
        <f>'[1]вспомогат'!H57</f>
        <v>163493.75999999978</v>
      </c>
      <c r="G60" s="39">
        <f>'[1]вспомогат'!I57</f>
        <v>15.736138675803899</v>
      </c>
      <c r="H60" s="35">
        <f>'[1]вспомогат'!J57</f>
        <v>-875476.2400000002</v>
      </c>
      <c r="I60" s="36">
        <f>'[1]вспомогат'!K57</f>
        <v>90.33816954132455</v>
      </c>
      <c r="J60" s="37">
        <f>'[1]вспомогат'!L57</f>
        <v>-572446.1600000001</v>
      </c>
    </row>
    <row r="61" spans="1:10" ht="14.25" customHeight="1">
      <c r="A61" s="53" t="s">
        <v>63</v>
      </c>
      <c r="B61" s="33">
        <f>'[1]вспомогат'!B58</f>
        <v>62741500</v>
      </c>
      <c r="C61" s="33">
        <f>'[1]вспомогат'!C58</f>
        <v>30417726</v>
      </c>
      <c r="D61" s="38">
        <f>'[1]вспомогат'!D58</f>
        <v>5267942</v>
      </c>
      <c r="E61" s="33">
        <f>'[1]вспомогат'!G58</f>
        <v>26131286.63</v>
      </c>
      <c r="F61" s="38">
        <f>'[1]вспомогат'!H58</f>
        <v>905234.6999999993</v>
      </c>
      <c r="G61" s="39">
        <f>'[1]вспомогат'!I58</f>
        <v>17.183839533540787</v>
      </c>
      <c r="H61" s="35">
        <f>'[1]вспомогат'!J58</f>
        <v>-4362707.300000001</v>
      </c>
      <c r="I61" s="36">
        <f>'[1]вспомогат'!K58</f>
        <v>85.90808737641991</v>
      </c>
      <c r="J61" s="37">
        <f>'[1]вспомогат'!L58</f>
        <v>-4286439.370000001</v>
      </c>
    </row>
    <row r="62" spans="1:10" ht="14.25" customHeight="1">
      <c r="A62" s="53" t="s">
        <v>64</v>
      </c>
      <c r="B62" s="33">
        <f>'[1]вспомогат'!B59</f>
        <v>19733200</v>
      </c>
      <c r="C62" s="33">
        <f>'[1]вспомогат'!C59</f>
        <v>6404097</v>
      </c>
      <c r="D62" s="38">
        <f>'[1]вспомогат'!D59</f>
        <v>1368233</v>
      </c>
      <c r="E62" s="33">
        <f>'[1]вспомогат'!G59</f>
        <v>8929549.04</v>
      </c>
      <c r="F62" s="38">
        <f>'[1]вспомогат'!H59</f>
        <v>472175.9099999983</v>
      </c>
      <c r="G62" s="39">
        <f>'[1]вспомогат'!I59</f>
        <v>34.50990511119073</v>
      </c>
      <c r="H62" s="35">
        <f>'[1]вспомогат'!J59</f>
        <v>-896057.0900000017</v>
      </c>
      <c r="I62" s="36">
        <f>'[1]вспомогат'!K59</f>
        <v>139.43494359938643</v>
      </c>
      <c r="J62" s="37">
        <f>'[1]вспомогат'!L59</f>
        <v>2525452.039999999</v>
      </c>
    </row>
    <row r="63" spans="1:10" ht="14.25" customHeight="1">
      <c r="A63" s="53" t="s">
        <v>65</v>
      </c>
      <c r="B63" s="33">
        <f>'[1]вспомогат'!B60</f>
        <v>14946530</v>
      </c>
      <c r="C63" s="33">
        <f>'[1]вспомогат'!C60</f>
        <v>6064378</v>
      </c>
      <c r="D63" s="38">
        <f>'[1]вспомогат'!D60</f>
        <v>1558525</v>
      </c>
      <c r="E63" s="33">
        <f>'[1]вспомогат'!G60</f>
        <v>5201959.06</v>
      </c>
      <c r="F63" s="38">
        <f>'[1]вспомогат'!H60</f>
        <v>179401.54000000004</v>
      </c>
      <c r="G63" s="39">
        <f>'[1]вспомогат'!I60</f>
        <v>11.510982499478677</v>
      </c>
      <c r="H63" s="35">
        <f>'[1]вспомогат'!J60</f>
        <v>-1379123.46</v>
      </c>
      <c r="I63" s="36">
        <f>'[1]вспомогат'!K60</f>
        <v>85.77893825219998</v>
      </c>
      <c r="J63" s="37">
        <f>'[1]вспомогат'!L60</f>
        <v>-862418.9400000004</v>
      </c>
    </row>
    <row r="64" spans="1:10" ht="14.25" customHeight="1">
      <c r="A64" s="53" t="s">
        <v>66</v>
      </c>
      <c r="B64" s="33">
        <f>'[1]вспомогат'!B61</f>
        <v>11625000</v>
      </c>
      <c r="C64" s="33">
        <f>'[1]вспомогат'!C61</f>
        <v>3427760</v>
      </c>
      <c r="D64" s="38">
        <f>'[1]вспомогат'!D61</f>
        <v>630220</v>
      </c>
      <c r="E64" s="33">
        <f>'[1]вспомогат'!G61</f>
        <v>3376609.05</v>
      </c>
      <c r="F64" s="38">
        <f>'[1]вспомогат'!H61</f>
        <v>52604.5</v>
      </c>
      <c r="G64" s="39">
        <f>'[1]вспомогат'!I61</f>
        <v>8.347005807495796</v>
      </c>
      <c r="H64" s="35">
        <f>'[1]вспомогат'!J61</f>
        <v>-577615.5</v>
      </c>
      <c r="I64" s="36">
        <f>'[1]вспомогат'!K61</f>
        <v>98.50774412444278</v>
      </c>
      <c r="J64" s="37">
        <f>'[1]вспомогат'!L61</f>
        <v>-51150.950000000186</v>
      </c>
    </row>
    <row r="65" spans="1:10" ht="14.25" customHeight="1">
      <c r="A65" s="53" t="s">
        <v>67</v>
      </c>
      <c r="B65" s="33">
        <f>'[1]вспомогат'!B62</f>
        <v>13820248</v>
      </c>
      <c r="C65" s="33">
        <f>'[1]вспомогат'!C62</f>
        <v>3336032</v>
      </c>
      <c r="D65" s="38">
        <f>'[1]вспомогат'!D62</f>
        <v>783532</v>
      </c>
      <c r="E65" s="33">
        <f>'[1]вспомогат'!G62</f>
        <v>3173925.66</v>
      </c>
      <c r="F65" s="38">
        <f>'[1]вспомогат'!H62</f>
        <v>68731.81000000006</v>
      </c>
      <c r="G65" s="39">
        <f>'[1]вспомогат'!I62</f>
        <v>8.77204887611483</v>
      </c>
      <c r="H65" s="35">
        <f>'[1]вспомогат'!J62</f>
        <v>-714800.19</v>
      </c>
      <c r="I65" s="36">
        <f>'[1]вспомогат'!K62</f>
        <v>95.14074385377599</v>
      </c>
      <c r="J65" s="37">
        <f>'[1]вспомогат'!L62</f>
        <v>-162106.33999999985</v>
      </c>
    </row>
    <row r="66" spans="1:10" ht="14.25" customHeight="1">
      <c r="A66" s="53" t="s">
        <v>68</v>
      </c>
      <c r="B66" s="33">
        <f>'[1]вспомогат'!B63</f>
        <v>8978000</v>
      </c>
      <c r="C66" s="33">
        <f>'[1]вспомогат'!C63</f>
        <v>2925390</v>
      </c>
      <c r="D66" s="38">
        <f>'[1]вспомогат'!D63</f>
        <v>461256</v>
      </c>
      <c r="E66" s="33">
        <f>'[1]вспомогат'!G63</f>
        <v>2731852.19</v>
      </c>
      <c r="F66" s="38">
        <f>'[1]вспомогат'!H63</f>
        <v>340742.25</v>
      </c>
      <c r="G66" s="39">
        <f>'[1]вспомогат'!I63</f>
        <v>73.87269759092565</v>
      </c>
      <c r="H66" s="35">
        <f>'[1]вспомогат'!J63</f>
        <v>-120513.75</v>
      </c>
      <c r="I66" s="36">
        <f>'[1]вспомогат'!K63</f>
        <v>93.38420484106392</v>
      </c>
      <c r="J66" s="37">
        <f>'[1]вспомогат'!L63</f>
        <v>-193537.81000000006</v>
      </c>
    </row>
    <row r="67" spans="1:10" ht="14.25" customHeight="1">
      <c r="A67" s="53" t="s">
        <v>69</v>
      </c>
      <c r="B67" s="33">
        <f>'[1]вспомогат'!B64</f>
        <v>13709300</v>
      </c>
      <c r="C67" s="33">
        <f>'[1]вспомогат'!C64</f>
        <v>5730520</v>
      </c>
      <c r="D67" s="38">
        <f>'[1]вспомогат'!D64</f>
        <v>1249970</v>
      </c>
      <c r="E67" s="33">
        <f>'[1]вспомогат'!G64</f>
        <v>6042907.58</v>
      </c>
      <c r="F67" s="38">
        <f>'[1]вспомогат'!H64</f>
        <v>382772.20999999996</v>
      </c>
      <c r="G67" s="39">
        <f>'[1]вспомогат'!I64</f>
        <v>30.622511740281766</v>
      </c>
      <c r="H67" s="35">
        <f>'[1]вспомогат'!J64</f>
        <v>-867197.79</v>
      </c>
      <c r="I67" s="36">
        <f>'[1]вспомогат'!K64</f>
        <v>105.45129551942931</v>
      </c>
      <c r="J67" s="37">
        <f>'[1]вспомогат'!L64</f>
        <v>312387.5800000001</v>
      </c>
    </row>
    <row r="68" spans="1:10" ht="14.25" customHeight="1">
      <c r="A68" s="53" t="s">
        <v>70</v>
      </c>
      <c r="B68" s="33">
        <f>'[1]вспомогат'!B65</f>
        <v>11237207</v>
      </c>
      <c r="C68" s="33">
        <f>'[1]вспомогат'!C65</f>
        <v>4068451</v>
      </c>
      <c r="D68" s="38">
        <f>'[1]вспомогат'!D65</f>
        <v>755130</v>
      </c>
      <c r="E68" s="33">
        <f>'[1]вспомогат'!G65</f>
        <v>3836529.05</v>
      </c>
      <c r="F68" s="38">
        <f>'[1]вспомогат'!H65</f>
        <v>118546.47999999998</v>
      </c>
      <c r="G68" s="39">
        <f>'[1]вспомогат'!I65</f>
        <v>15.698817422165718</v>
      </c>
      <c r="H68" s="35">
        <f>'[1]вспомогат'!J65</f>
        <v>-636583.52</v>
      </c>
      <c r="I68" s="36">
        <f>'[1]вспомогат'!K65</f>
        <v>94.29950243962628</v>
      </c>
      <c r="J68" s="37">
        <f>'[1]вспомогат'!L65</f>
        <v>-231921.9500000002</v>
      </c>
    </row>
    <row r="69" spans="1:10" ht="14.25" customHeight="1">
      <c r="A69" s="53" t="s">
        <v>71</v>
      </c>
      <c r="B69" s="33">
        <f>'[1]вспомогат'!B66</f>
        <v>31701929</v>
      </c>
      <c r="C69" s="33">
        <f>'[1]вспомогат'!C66</f>
        <v>13590156</v>
      </c>
      <c r="D69" s="38">
        <f>'[1]вспомогат'!D66</f>
        <v>2635734</v>
      </c>
      <c r="E69" s="33">
        <f>'[1]вспомогат'!G66</f>
        <v>13630465.77</v>
      </c>
      <c r="F69" s="38">
        <f>'[1]вспомогат'!H66</f>
        <v>220879.3200000003</v>
      </c>
      <c r="G69" s="39">
        <f>'[1]вспомогат'!I66</f>
        <v>8.38018252221204</v>
      </c>
      <c r="H69" s="35">
        <f>'[1]вспомогат'!J66</f>
        <v>-2414854.6799999997</v>
      </c>
      <c r="I69" s="36">
        <f>'[1]вспомогат'!K66</f>
        <v>100.29661006098827</v>
      </c>
      <c r="J69" s="37">
        <f>'[1]вспомогат'!L66</f>
        <v>40309.76999999955</v>
      </c>
    </row>
    <row r="70" spans="1:10" ht="14.25" customHeight="1">
      <c r="A70" s="53" t="s">
        <v>72</v>
      </c>
      <c r="B70" s="33">
        <f>'[1]вспомогат'!B67</f>
        <v>60007200</v>
      </c>
      <c r="C70" s="33">
        <f>'[1]вспомогат'!C67</f>
        <v>25757494</v>
      </c>
      <c r="D70" s="38">
        <f>'[1]вспомогат'!D67</f>
        <v>4885696</v>
      </c>
      <c r="E70" s="33">
        <f>'[1]вспомогат'!G67</f>
        <v>23330169.33</v>
      </c>
      <c r="F70" s="38">
        <f>'[1]вспомогат'!H67</f>
        <v>635026.9699999988</v>
      </c>
      <c r="G70" s="39">
        <f>'[1]вспомогат'!I67</f>
        <v>12.99767668721097</v>
      </c>
      <c r="H70" s="35">
        <f>'[1]вспомогат'!J67</f>
        <v>-4250669.030000001</v>
      </c>
      <c r="I70" s="36">
        <f>'[1]вспомогат'!K67</f>
        <v>90.57623901610926</v>
      </c>
      <c r="J70" s="37">
        <f>'[1]вспомогат'!L67</f>
        <v>-2427324.670000002</v>
      </c>
    </row>
    <row r="71" spans="1:10" ht="14.25" customHeight="1">
      <c r="A71" s="53" t="s">
        <v>73</v>
      </c>
      <c r="B71" s="33">
        <f>'[1]вспомогат'!B68</f>
        <v>94926444</v>
      </c>
      <c r="C71" s="33">
        <f>'[1]вспомогат'!C68</f>
        <v>37497853</v>
      </c>
      <c r="D71" s="38">
        <f>'[1]вспомогат'!D68</f>
        <v>8543432</v>
      </c>
      <c r="E71" s="33">
        <f>'[1]вспомогат'!G68</f>
        <v>30670684.49</v>
      </c>
      <c r="F71" s="38">
        <f>'[1]вспомогат'!H68</f>
        <v>1485183.9299999997</v>
      </c>
      <c r="G71" s="39">
        <f>'[1]вспомогат'!I68</f>
        <v>17.38392638930116</v>
      </c>
      <c r="H71" s="35">
        <f>'[1]вспомогат'!J68</f>
        <v>-7058248.07</v>
      </c>
      <c r="I71" s="36">
        <f>'[1]вспомогат'!K68</f>
        <v>81.79317490524058</v>
      </c>
      <c r="J71" s="37">
        <f>'[1]вспомогат'!L68</f>
        <v>-6827168.510000002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6532230</v>
      </c>
      <c r="D72" s="38">
        <f>'[1]вспомогат'!D69</f>
        <v>1062800</v>
      </c>
      <c r="E72" s="33">
        <f>'[1]вспомогат'!G69</f>
        <v>6124078.29</v>
      </c>
      <c r="F72" s="38">
        <f>'[1]вспомогат'!H69</f>
        <v>241203.9500000002</v>
      </c>
      <c r="G72" s="39">
        <f>'[1]вспомогат'!I69</f>
        <v>22.695140195709467</v>
      </c>
      <c r="H72" s="35">
        <f>'[1]вспомогат'!J69</f>
        <v>-821596.0499999998</v>
      </c>
      <c r="I72" s="36">
        <f>'[1]вспомогат'!K69</f>
        <v>93.75172475555821</v>
      </c>
      <c r="J72" s="37">
        <f>'[1]вспомогат'!L69</f>
        <v>-408151.70999999996</v>
      </c>
    </row>
    <row r="73" spans="1:10" ht="14.25" customHeight="1">
      <c r="A73" s="53" t="s">
        <v>75</v>
      </c>
      <c r="B73" s="33">
        <f>'[1]вспомогат'!B70</f>
        <v>7791665</v>
      </c>
      <c r="C73" s="33">
        <f>'[1]вспомогат'!C70</f>
        <v>3359630</v>
      </c>
      <c r="D73" s="38">
        <f>'[1]вспомогат'!D70</f>
        <v>574770</v>
      </c>
      <c r="E73" s="33">
        <f>'[1]вспомогат'!G70</f>
        <v>3822756.09</v>
      </c>
      <c r="F73" s="38">
        <f>'[1]вспомогат'!H70</f>
        <v>178771.0299999998</v>
      </c>
      <c r="G73" s="39">
        <f>'[1]вспомогат'!I70</f>
        <v>31.103055135097478</v>
      </c>
      <c r="H73" s="35">
        <f>'[1]вспомогат'!J70</f>
        <v>-395998.9700000002</v>
      </c>
      <c r="I73" s="36">
        <f>'[1]вспомогат'!K70</f>
        <v>113.78503257799221</v>
      </c>
      <c r="J73" s="37">
        <f>'[1]вспомогат'!L70</f>
        <v>463126.08999999985</v>
      </c>
    </row>
    <row r="74" spans="1:10" ht="14.25" customHeight="1">
      <c r="A74" s="53" t="s">
        <v>76</v>
      </c>
      <c r="B74" s="33">
        <f>'[1]вспомогат'!B71</f>
        <v>6311120</v>
      </c>
      <c r="C74" s="33">
        <f>'[1]вспомогат'!C71</f>
        <v>1559901</v>
      </c>
      <c r="D74" s="38">
        <f>'[1]вспомогат'!D71</f>
        <v>260267</v>
      </c>
      <c r="E74" s="33">
        <f>'[1]вспомогат'!G71</f>
        <v>1995688.92</v>
      </c>
      <c r="F74" s="38">
        <f>'[1]вспомогат'!H71</f>
        <v>107870.97999999998</v>
      </c>
      <c r="G74" s="39">
        <f>'[1]вспомогат'!I71</f>
        <v>41.446276323928885</v>
      </c>
      <c r="H74" s="35">
        <f>'[1]вспомогат'!J71</f>
        <v>-152396.02000000002</v>
      </c>
      <c r="I74" s="36">
        <f>'[1]вспомогат'!K71</f>
        <v>127.93689599532279</v>
      </c>
      <c r="J74" s="37">
        <f>'[1]вспомогат'!L71</f>
        <v>435787.9199999999</v>
      </c>
    </row>
    <row r="75" spans="1:10" ht="14.25" customHeight="1">
      <c r="A75" s="53" t="s">
        <v>77</v>
      </c>
      <c r="B75" s="33">
        <f>'[1]вспомогат'!B72</f>
        <v>49766098</v>
      </c>
      <c r="C75" s="33">
        <f>'[1]вспомогат'!C72</f>
        <v>16906614</v>
      </c>
      <c r="D75" s="38">
        <f>'[1]вспомогат'!D72</f>
        <v>3430471</v>
      </c>
      <c r="E75" s="33">
        <f>'[1]вспомогат'!G72</f>
        <v>19116462.3</v>
      </c>
      <c r="F75" s="38">
        <f>'[1]вспомогат'!H72</f>
        <v>454969.75</v>
      </c>
      <c r="G75" s="39">
        <f>'[1]вспомогат'!I72</f>
        <v>13.262603006992336</v>
      </c>
      <c r="H75" s="35">
        <f>'[1]вспомогат'!J72</f>
        <v>-2975501.25</v>
      </c>
      <c r="I75" s="36">
        <f>'[1]вспомогат'!K72</f>
        <v>113.07091000007452</v>
      </c>
      <c r="J75" s="37">
        <f>'[1]вспомогат'!L72</f>
        <v>2209848.3000000007</v>
      </c>
    </row>
    <row r="76" spans="1:10" ht="14.25" customHeight="1">
      <c r="A76" s="53" t="s">
        <v>78</v>
      </c>
      <c r="B76" s="33">
        <f>'[1]вспомогат'!B73</f>
        <v>21593355</v>
      </c>
      <c r="C76" s="33">
        <f>'[1]вспомогат'!C73</f>
        <v>10669970</v>
      </c>
      <c r="D76" s="38">
        <f>'[1]вспомогат'!D73</f>
        <v>2111530</v>
      </c>
      <c r="E76" s="33">
        <f>'[1]вспомогат'!G73</f>
        <v>9512402.16</v>
      </c>
      <c r="F76" s="38">
        <f>'[1]вспомогат'!H73</f>
        <v>318250.9199999999</v>
      </c>
      <c r="G76" s="39">
        <f>'[1]вспомогат'!I73</f>
        <v>15.072052966332466</v>
      </c>
      <c r="H76" s="35">
        <f>'[1]вспомогат'!J73</f>
        <v>-1793279.08</v>
      </c>
      <c r="I76" s="36">
        <f>'[1]вспомогат'!K73</f>
        <v>89.15116124975046</v>
      </c>
      <c r="J76" s="37">
        <f>'[1]вспомогат'!L73</f>
        <v>-1157567.8399999999</v>
      </c>
    </row>
    <row r="77" spans="1:10" ht="14.25" customHeight="1">
      <c r="A77" s="53" t="s">
        <v>79</v>
      </c>
      <c r="B77" s="33">
        <f>'[1]вспомогат'!B74</f>
        <v>7468910</v>
      </c>
      <c r="C77" s="33">
        <f>'[1]вспомогат'!C74</f>
        <v>3499410</v>
      </c>
      <c r="D77" s="38">
        <f>'[1]вспомогат'!D74</f>
        <v>553080</v>
      </c>
      <c r="E77" s="33">
        <f>'[1]вспомогат'!G74</f>
        <v>3320608.23</v>
      </c>
      <c r="F77" s="38">
        <f>'[1]вспомогат'!H74</f>
        <v>88190.56000000006</v>
      </c>
      <c r="G77" s="39">
        <f>'[1]вспомогат'!I74</f>
        <v>15.945353294279318</v>
      </c>
      <c r="H77" s="35">
        <f>'[1]вспомогат'!J74</f>
        <v>-464889.43999999994</v>
      </c>
      <c r="I77" s="36">
        <f>'[1]вспомогат'!K74</f>
        <v>94.89051668709868</v>
      </c>
      <c r="J77" s="37">
        <f>'[1]вспомогат'!L74</f>
        <v>-178801.77000000002</v>
      </c>
    </row>
    <row r="78" spans="1:10" ht="14.25" customHeight="1">
      <c r="A78" s="53" t="s">
        <v>80</v>
      </c>
      <c r="B78" s="33">
        <f>'[1]вспомогат'!B75</f>
        <v>9216152</v>
      </c>
      <c r="C78" s="33">
        <f>'[1]вспомогат'!C75</f>
        <v>3239990</v>
      </c>
      <c r="D78" s="38">
        <f>'[1]вспомогат'!D75</f>
        <v>510697</v>
      </c>
      <c r="E78" s="33">
        <f>'[1]вспомогат'!G75</f>
        <v>2540179.73</v>
      </c>
      <c r="F78" s="38">
        <f>'[1]вспомогат'!H75</f>
        <v>20225.52000000002</v>
      </c>
      <c r="G78" s="39">
        <f>'[1]вспомогат'!I75</f>
        <v>3.960375721807651</v>
      </c>
      <c r="H78" s="35">
        <f>'[1]вспомогат'!J75</f>
        <v>-490471.48</v>
      </c>
      <c r="I78" s="36">
        <f>'[1]вспомогат'!K75</f>
        <v>78.40085092855225</v>
      </c>
      <c r="J78" s="37">
        <f>'[1]вспомогат'!L75</f>
        <v>-699810.27</v>
      </c>
    </row>
    <row r="79" spans="1:10" ht="14.25" customHeight="1">
      <c r="A79" s="53" t="s">
        <v>81</v>
      </c>
      <c r="B79" s="33">
        <f>'[1]вспомогат'!B76</f>
        <v>7200042</v>
      </c>
      <c r="C79" s="33">
        <f>'[1]вспомогат'!C76</f>
        <v>2125483</v>
      </c>
      <c r="D79" s="38">
        <f>'[1]вспомогат'!D76</f>
        <v>578020</v>
      </c>
      <c r="E79" s="33">
        <f>'[1]вспомогат'!G76</f>
        <v>3915417.8</v>
      </c>
      <c r="F79" s="38">
        <f>'[1]вспомогат'!H76</f>
        <v>157925.0299999998</v>
      </c>
      <c r="G79" s="39">
        <f>'[1]вспомогат'!I76</f>
        <v>27.321724161793675</v>
      </c>
      <c r="H79" s="35">
        <f>'[1]вспомогат'!J76</f>
        <v>-420094.9700000002</v>
      </c>
      <c r="I79" s="36">
        <f>'[1]вспомогат'!K76</f>
        <v>184.2130847435618</v>
      </c>
      <c r="J79" s="37">
        <f>'[1]вспомогат'!L76</f>
        <v>1789934.7999999998</v>
      </c>
    </row>
    <row r="80" spans="1:10" ht="14.25" customHeight="1">
      <c r="A80" s="53" t="s">
        <v>82</v>
      </c>
      <c r="B80" s="33">
        <f>'[1]вспомогат'!B77</f>
        <v>15559117</v>
      </c>
      <c r="C80" s="33">
        <f>'[1]вспомогат'!C77</f>
        <v>5221989</v>
      </c>
      <c r="D80" s="38">
        <f>'[1]вспомогат'!D77</f>
        <v>967500</v>
      </c>
      <c r="E80" s="33">
        <f>'[1]вспомогат'!G77</f>
        <v>4525600.74</v>
      </c>
      <c r="F80" s="38">
        <f>'[1]вспомогат'!H77</f>
        <v>252601.33000000007</v>
      </c>
      <c r="G80" s="39">
        <f>'[1]вспомогат'!I77</f>
        <v>26.108664599483212</v>
      </c>
      <c r="H80" s="35">
        <f>'[1]вспомогат'!J77</f>
        <v>-714898.6699999999</v>
      </c>
      <c r="I80" s="36">
        <f>'[1]вспомогат'!K77</f>
        <v>86.664310093338</v>
      </c>
      <c r="J80" s="37">
        <f>'[1]вспомогат'!L77</f>
        <v>-696388.2599999998</v>
      </c>
    </row>
    <row r="81" spans="1:10" ht="14.25" customHeight="1">
      <c r="A81" s="53" t="s">
        <v>83</v>
      </c>
      <c r="B81" s="33">
        <f>'[1]вспомогат'!B78</f>
        <v>11419162</v>
      </c>
      <c r="C81" s="33">
        <f>'[1]вспомогат'!C78</f>
        <v>4535774</v>
      </c>
      <c r="D81" s="38">
        <f>'[1]вспомогат'!D78</f>
        <v>1129725</v>
      </c>
      <c r="E81" s="33">
        <f>'[1]вспомогат'!G78</f>
        <v>4885244.58</v>
      </c>
      <c r="F81" s="38">
        <f>'[1]вспомогат'!H78</f>
        <v>74036.41000000015</v>
      </c>
      <c r="G81" s="39">
        <f>'[1]вспомогат'!I78</f>
        <v>6.553489566044847</v>
      </c>
      <c r="H81" s="35">
        <f>'[1]вспомогат'!J78</f>
        <v>-1055688.5899999999</v>
      </c>
      <c r="I81" s="36">
        <f>'[1]вспомогат'!K78</f>
        <v>107.70476174518396</v>
      </c>
      <c r="J81" s="37">
        <f>'[1]вспомогат'!L78</f>
        <v>349470.5800000001</v>
      </c>
    </row>
    <row r="82" spans="1:10" ht="15" customHeight="1">
      <c r="A82" s="51" t="s">
        <v>84</v>
      </c>
      <c r="B82" s="41">
        <f>SUM(B39:B81)</f>
        <v>1217651250</v>
      </c>
      <c r="C82" s="41">
        <f>SUM(C39:C81)</f>
        <v>504546926</v>
      </c>
      <c r="D82" s="41">
        <f>SUM(D39:D81)</f>
        <v>94235654</v>
      </c>
      <c r="E82" s="41">
        <f>SUM(E39:E81)</f>
        <v>464868255.5900001</v>
      </c>
      <c r="F82" s="41">
        <f>SUM(F39:F81)</f>
        <v>16412865.409999998</v>
      </c>
      <c r="G82" s="42">
        <f>F82/D82*100</f>
        <v>17.416831860688312</v>
      </c>
      <c r="H82" s="41">
        <f>SUM(H39:H81)</f>
        <v>-77822788.58999999</v>
      </c>
      <c r="I82" s="43">
        <f>E82/C82*100</f>
        <v>92.13578195301503</v>
      </c>
      <c r="J82" s="41">
        <f>SUM(J39:J81)</f>
        <v>-39678670.41000002</v>
      </c>
    </row>
    <row r="83" spans="1:10" ht="15.75" customHeight="1">
      <c r="A83" s="54" t="s">
        <v>85</v>
      </c>
      <c r="B83" s="55">
        <f>'[1]вспомогат'!B79</f>
        <v>11986229456</v>
      </c>
      <c r="C83" s="55">
        <f>'[1]вспомогат'!C79</f>
        <v>5553036753</v>
      </c>
      <c r="D83" s="55">
        <f>'[1]вспомогат'!D79</f>
        <v>930147378</v>
      </c>
      <c r="E83" s="55">
        <f>'[1]вспомогат'!G79</f>
        <v>5171868456.799998</v>
      </c>
      <c r="F83" s="55">
        <f>'[1]вспомогат'!H79</f>
        <v>252447317.90000007</v>
      </c>
      <c r="G83" s="56">
        <f>'[1]вспомогат'!I79</f>
        <v>27.140571899779097</v>
      </c>
      <c r="H83" s="55">
        <f>'[1]вспомогат'!J79</f>
        <v>-677700060.1000005</v>
      </c>
      <c r="I83" s="56">
        <f>'[1]вспомогат'!K79</f>
        <v>93.13585857334589</v>
      </c>
      <c r="J83" s="55">
        <f>'[1]вспомогат'!L79</f>
        <v>-381168296.1999999</v>
      </c>
    </row>
    <row r="85" spans="2:5" ht="12.75">
      <c r="B85" s="57"/>
      <c r="E85" s="58"/>
    </row>
    <row r="86" ht="12.75">
      <c r="G86" s="59"/>
    </row>
    <row r="87" spans="2:5" ht="12.75">
      <c r="B87" s="60"/>
      <c r="C87" s="61"/>
      <c r="D87" s="61"/>
      <c r="E87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07.06.2019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2019-06-10T07:38:47Z</dcterms:created>
  <dcterms:modified xsi:type="dcterms:W3CDTF">2019-06-10T07:39:17Z</dcterms:modified>
  <cp:category/>
  <cp:version/>
  <cp:contentType/>
  <cp:contentStatus/>
</cp:coreProperties>
</file>