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<sst xmlns="http://schemas.openxmlformats.org/spreadsheetml/2006/main" count="91" uniqueCount="86">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</sst>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105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31.05.2019</v>
          </cell>
        </row>
        <row r="6">
          <cell r="G6" t="str">
            <v>Фактично надійшло на 31.05.2019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2359833700</v>
          </cell>
          <cell r="C10">
            <v>883229640</v>
          </cell>
          <cell r="D10">
            <v>222031560</v>
          </cell>
          <cell r="G10">
            <v>890295477.96</v>
          </cell>
          <cell r="H10">
            <v>225126053.59000003</v>
          </cell>
          <cell r="I10">
            <v>101.39371789758178</v>
          </cell>
          <cell r="J10">
            <v>3094493.5900000334</v>
          </cell>
          <cell r="K10">
            <v>100.8000000951055</v>
          </cell>
          <cell r="L10">
            <v>7065837.960000038</v>
          </cell>
        </row>
        <row r="11">
          <cell r="B11">
            <v>5500000000</v>
          </cell>
          <cell r="C11">
            <v>2205675000</v>
          </cell>
          <cell r="D11">
            <v>473775000</v>
          </cell>
          <cell r="G11">
            <v>2330113684.74</v>
          </cell>
          <cell r="H11">
            <v>498921559.0399997</v>
          </cell>
          <cell r="I11">
            <v>105.3077007102527</v>
          </cell>
          <cell r="J11">
            <v>25146559.039999723</v>
          </cell>
          <cell r="K11">
            <v>105.64175069944575</v>
          </cell>
          <cell r="L11">
            <v>124438684.73999977</v>
          </cell>
        </row>
        <row r="12">
          <cell r="B12">
            <v>449719800</v>
          </cell>
          <cell r="C12">
            <v>167478396</v>
          </cell>
          <cell r="D12">
            <v>37229586</v>
          </cell>
          <cell r="G12">
            <v>184990653.59</v>
          </cell>
          <cell r="H12">
            <v>37845840.28</v>
          </cell>
          <cell r="I12">
            <v>101.65528104448973</v>
          </cell>
          <cell r="J12">
            <v>616254.2800000012</v>
          </cell>
          <cell r="K12">
            <v>110.45642781890508</v>
          </cell>
          <cell r="L12">
            <v>17512257.590000004</v>
          </cell>
        </row>
        <row r="13">
          <cell r="B13">
            <v>593758530</v>
          </cell>
          <cell r="C13">
            <v>272068434</v>
          </cell>
          <cell r="D13">
            <v>55633234</v>
          </cell>
          <cell r="G13">
            <v>298935052.12</v>
          </cell>
          <cell r="H13">
            <v>54741083.34</v>
          </cell>
          <cell r="I13">
            <v>98.39637102527601</v>
          </cell>
          <cell r="J13">
            <v>-892150.6599999964</v>
          </cell>
          <cell r="K13">
            <v>109.87494863884135</v>
          </cell>
          <cell r="L13">
            <v>26866618.120000005</v>
          </cell>
        </row>
        <row r="14">
          <cell r="B14">
            <v>600087000</v>
          </cell>
          <cell r="C14">
            <v>240199500</v>
          </cell>
          <cell r="D14">
            <v>47556000</v>
          </cell>
          <cell r="G14">
            <v>253181665.57</v>
          </cell>
          <cell r="H14">
            <v>52535532.26999998</v>
          </cell>
          <cell r="I14">
            <v>110.47088121372693</v>
          </cell>
          <cell r="J14">
            <v>4979532.269999981</v>
          </cell>
          <cell r="K14">
            <v>105.40474296157984</v>
          </cell>
          <cell r="L14">
            <v>12982165.569999993</v>
          </cell>
        </row>
        <row r="15">
          <cell r="B15">
            <v>87082700</v>
          </cell>
          <cell r="C15">
            <v>37711450</v>
          </cell>
          <cell r="D15">
            <v>8223200</v>
          </cell>
          <cell r="G15">
            <v>40180450.28</v>
          </cell>
          <cell r="H15">
            <v>8440003.260000002</v>
          </cell>
          <cell r="I15">
            <v>102.63648287771186</v>
          </cell>
          <cell r="J15">
            <v>216803.26000000164</v>
          </cell>
          <cell r="K15">
            <v>106.54708392278738</v>
          </cell>
          <cell r="L15">
            <v>2469000.280000001</v>
          </cell>
        </row>
        <row r="16">
          <cell r="B16">
            <v>38843304</v>
          </cell>
          <cell r="C16">
            <v>10957715</v>
          </cell>
          <cell r="D16">
            <v>2252583</v>
          </cell>
          <cell r="G16">
            <v>11968756.7</v>
          </cell>
          <cell r="H16">
            <v>1946904.9699999988</v>
          </cell>
          <cell r="I16">
            <v>86.42988826604831</v>
          </cell>
          <cell r="J16">
            <v>-305678.0300000012</v>
          </cell>
          <cell r="K16">
            <v>109.22675667326627</v>
          </cell>
          <cell r="L16">
            <v>1011041.6999999993</v>
          </cell>
        </row>
        <row r="17">
          <cell r="B17">
            <v>291085897</v>
          </cell>
          <cell r="C17">
            <v>107455347</v>
          </cell>
          <cell r="D17">
            <v>24363618</v>
          </cell>
          <cell r="G17">
            <v>133141187.6</v>
          </cell>
          <cell r="H17">
            <v>30138873.819999993</v>
          </cell>
          <cell r="I17">
            <v>123.70442608318679</v>
          </cell>
          <cell r="J17">
            <v>5775255.819999993</v>
          </cell>
          <cell r="K17">
            <v>123.90373426461505</v>
          </cell>
          <cell r="L17">
            <v>25685840.599999994</v>
          </cell>
        </row>
        <row r="18">
          <cell r="B18">
            <v>120000</v>
          </cell>
          <cell r="C18">
            <v>48300</v>
          </cell>
          <cell r="D18">
            <v>9200</v>
          </cell>
          <cell r="G18">
            <v>39958.64</v>
          </cell>
          <cell r="H18">
            <v>7403.0999999999985</v>
          </cell>
          <cell r="I18">
            <v>80.46847826086955</v>
          </cell>
          <cell r="J18">
            <v>-1796.9000000000015</v>
          </cell>
          <cell r="K18">
            <v>82.73010351966875</v>
          </cell>
          <cell r="L18">
            <v>-8341.36</v>
          </cell>
        </row>
        <row r="19">
          <cell r="B19">
            <v>5855500</v>
          </cell>
          <cell r="C19">
            <v>1252011</v>
          </cell>
          <cell r="D19">
            <v>317968</v>
          </cell>
          <cell r="G19">
            <v>1577451.53</v>
          </cell>
          <cell r="H19">
            <v>270118.56000000006</v>
          </cell>
          <cell r="I19">
            <v>84.95149197403514</v>
          </cell>
          <cell r="J19">
            <v>-47849.439999999944</v>
          </cell>
          <cell r="K19">
            <v>125.99342417918054</v>
          </cell>
          <cell r="L19">
            <v>325440.53</v>
          </cell>
        </row>
        <row r="20">
          <cell r="B20">
            <v>127057348</v>
          </cell>
          <cell r="C20">
            <v>41732165</v>
          </cell>
          <cell r="D20">
            <v>8851054</v>
          </cell>
          <cell r="G20">
            <v>50819785.99</v>
          </cell>
          <cell r="H20">
            <v>10519004.29</v>
          </cell>
          <cell r="I20">
            <v>118.84465160872367</v>
          </cell>
          <cell r="J20">
            <v>1667950.289999999</v>
          </cell>
          <cell r="K20">
            <v>121.77605928185132</v>
          </cell>
          <cell r="L20">
            <v>9087620.990000002</v>
          </cell>
        </row>
        <row r="21">
          <cell r="B21">
            <v>33702550</v>
          </cell>
          <cell r="C21">
            <v>10202065</v>
          </cell>
          <cell r="D21">
            <v>2219990</v>
          </cell>
          <cell r="G21">
            <v>13589398.13</v>
          </cell>
          <cell r="H21">
            <v>2644913.210000001</v>
          </cell>
          <cell r="I21">
            <v>119.14077135482597</v>
          </cell>
          <cell r="J21">
            <v>424923.2100000009</v>
          </cell>
          <cell r="K21">
            <v>133.20242646954318</v>
          </cell>
          <cell r="L21">
            <v>3387333.130000001</v>
          </cell>
        </row>
        <row r="22">
          <cell r="B22">
            <v>59955133</v>
          </cell>
          <cell r="C22">
            <v>23571394</v>
          </cell>
          <cell r="D22">
            <v>4452983</v>
          </cell>
          <cell r="G22">
            <v>25463829.34</v>
          </cell>
          <cell r="H22">
            <v>5226652.629999999</v>
          </cell>
          <cell r="I22">
            <v>117.37418781971543</v>
          </cell>
          <cell r="J22">
            <v>773669.629999999</v>
          </cell>
          <cell r="K22">
            <v>108.02852533880687</v>
          </cell>
          <cell r="L22">
            <v>1892435.3399999999</v>
          </cell>
        </row>
        <row r="23">
          <cell r="B23">
            <v>4372967</v>
          </cell>
          <cell r="C23">
            <v>980310</v>
          </cell>
          <cell r="D23">
            <v>172300</v>
          </cell>
          <cell r="G23">
            <v>1248076.41</v>
          </cell>
          <cell r="H23">
            <v>200641.83999999997</v>
          </cell>
          <cell r="I23">
            <v>116.44912362159023</v>
          </cell>
          <cell r="J23">
            <v>28341.839999999967</v>
          </cell>
          <cell r="K23">
            <v>127.31446277198029</v>
          </cell>
          <cell r="L23">
            <v>267766.4099999999</v>
          </cell>
        </row>
        <row r="24">
          <cell r="B24">
            <v>40079828</v>
          </cell>
          <cell r="C24">
            <v>12413262</v>
          </cell>
          <cell r="D24">
            <v>2499683</v>
          </cell>
          <cell r="G24">
            <v>15040901.57</v>
          </cell>
          <cell r="H24">
            <v>2576188.0500000007</v>
          </cell>
          <cell r="I24">
            <v>103.06059008282253</v>
          </cell>
          <cell r="J24">
            <v>76505.05000000075</v>
          </cell>
          <cell r="K24">
            <v>121.16800217380413</v>
          </cell>
          <cell r="L24">
            <v>2627639.5700000003</v>
          </cell>
        </row>
        <row r="25">
          <cell r="B25">
            <v>115525871</v>
          </cell>
          <cell r="C25">
            <v>38137160</v>
          </cell>
          <cell r="D25">
            <v>8525830</v>
          </cell>
          <cell r="G25">
            <v>44874831.14</v>
          </cell>
          <cell r="H25">
            <v>9357099.18</v>
          </cell>
          <cell r="I25">
            <v>109.75000885544281</v>
          </cell>
          <cell r="J25">
            <v>831269.1799999997</v>
          </cell>
          <cell r="K25">
            <v>117.6669451527067</v>
          </cell>
          <cell r="L25">
            <v>6737671.140000001</v>
          </cell>
        </row>
        <row r="26">
          <cell r="B26">
            <v>7275105</v>
          </cell>
          <cell r="C26">
            <v>2464939</v>
          </cell>
          <cell r="D26">
            <v>488682</v>
          </cell>
          <cell r="G26">
            <v>2744824.28</v>
          </cell>
          <cell r="H26">
            <v>554794.8699999996</v>
          </cell>
          <cell r="I26">
            <v>113.52881219279607</v>
          </cell>
          <cell r="J26">
            <v>66112.86999999965</v>
          </cell>
          <cell r="K26">
            <v>111.3546534011592</v>
          </cell>
          <cell r="L26">
            <v>279885.2799999998</v>
          </cell>
        </row>
        <row r="27">
          <cell r="B27">
            <v>67274188</v>
          </cell>
          <cell r="C27">
            <v>20874630</v>
          </cell>
          <cell r="D27">
            <v>4473099</v>
          </cell>
          <cell r="G27">
            <v>22080052.9</v>
          </cell>
          <cell r="H27">
            <v>4864490.829999998</v>
          </cell>
          <cell r="I27">
            <v>108.74990314321231</v>
          </cell>
          <cell r="J27">
            <v>391391.8299999982</v>
          </cell>
          <cell r="K27">
            <v>105.77458330997962</v>
          </cell>
          <cell r="L27">
            <v>1205422.8999999985</v>
          </cell>
        </row>
        <row r="28">
          <cell r="B28">
            <v>119900</v>
          </cell>
          <cell r="C28">
            <v>87700</v>
          </cell>
          <cell r="D28">
            <v>4250</v>
          </cell>
          <cell r="G28">
            <v>84496.53</v>
          </cell>
          <cell r="H28">
            <v>3825.6699999999983</v>
          </cell>
          <cell r="I28">
            <v>90.01576470588232</v>
          </cell>
          <cell r="J28">
            <v>-424.33000000000175</v>
          </cell>
          <cell r="K28">
            <v>96.34724059293043</v>
          </cell>
          <cell r="L28">
            <v>-3203.470000000001</v>
          </cell>
        </row>
        <row r="29">
          <cell r="B29">
            <v>195352752</v>
          </cell>
          <cell r="C29">
            <v>80506653</v>
          </cell>
          <cell r="D29">
            <v>23899000</v>
          </cell>
          <cell r="G29">
            <v>85611623.93</v>
          </cell>
          <cell r="H29">
            <v>16795705.010000005</v>
          </cell>
          <cell r="I29">
            <v>70.27785685593541</v>
          </cell>
          <cell r="J29">
            <v>-7103294.989999995</v>
          </cell>
          <cell r="K29">
            <v>106.34105473245796</v>
          </cell>
          <cell r="L29">
            <v>5104970.930000007</v>
          </cell>
        </row>
        <row r="30">
          <cell r="B30">
            <v>25793163</v>
          </cell>
          <cell r="C30">
            <v>7407990</v>
          </cell>
          <cell r="D30">
            <v>1681694</v>
          </cell>
          <cell r="G30">
            <v>8298703.08</v>
          </cell>
          <cell r="H30">
            <v>1519250.7400000002</v>
          </cell>
          <cell r="I30">
            <v>90.34049833084974</v>
          </cell>
          <cell r="J30">
            <v>-162443.25999999978</v>
          </cell>
          <cell r="K30">
            <v>112.02368091749584</v>
          </cell>
          <cell r="L30">
            <v>890713.0800000001</v>
          </cell>
        </row>
        <row r="31">
          <cell r="B31">
            <v>40274109</v>
          </cell>
          <cell r="C31">
            <v>11560996</v>
          </cell>
          <cell r="D31">
            <v>1961374</v>
          </cell>
          <cell r="G31">
            <v>12287050.63</v>
          </cell>
          <cell r="H31">
            <v>2367813.91</v>
          </cell>
          <cell r="I31">
            <v>120.72220341454512</v>
          </cell>
          <cell r="J31">
            <v>406439.91000000015</v>
          </cell>
          <cell r="K31">
            <v>106.28020829693222</v>
          </cell>
          <cell r="L31">
            <v>726054.6300000008</v>
          </cell>
        </row>
        <row r="32">
          <cell r="B32">
            <v>40546665</v>
          </cell>
          <cell r="C32">
            <v>12005126</v>
          </cell>
          <cell r="D32">
            <v>2736115</v>
          </cell>
          <cell r="G32">
            <v>16334437.81</v>
          </cell>
          <cell r="H32">
            <v>3464212.6500000004</v>
          </cell>
          <cell r="I32">
            <v>126.61063771076874</v>
          </cell>
          <cell r="J32">
            <v>728097.6500000004</v>
          </cell>
          <cell r="K32">
            <v>136.0621938495273</v>
          </cell>
          <cell r="L32">
            <v>4329311.8100000005</v>
          </cell>
        </row>
        <row r="33">
          <cell r="B33">
            <v>76054596</v>
          </cell>
          <cell r="C33">
            <v>22439997</v>
          </cell>
          <cell r="D33">
            <v>4097261</v>
          </cell>
          <cell r="G33">
            <v>25772508.04</v>
          </cell>
          <cell r="H33">
            <v>4956546.699999999</v>
          </cell>
          <cell r="I33">
            <v>120.97219825634733</v>
          </cell>
          <cell r="J33">
            <v>859285.6999999993</v>
          </cell>
          <cell r="K33">
            <v>114.85076419573497</v>
          </cell>
          <cell r="L33">
            <v>3332511.039999999</v>
          </cell>
        </row>
        <row r="34">
          <cell r="B34">
            <v>340000</v>
          </cell>
          <cell r="C34">
            <v>158400</v>
          </cell>
          <cell r="D34">
            <v>28700</v>
          </cell>
          <cell r="G34">
            <v>105062.79</v>
          </cell>
          <cell r="H34">
            <v>22896.969999999987</v>
          </cell>
          <cell r="I34">
            <v>79.78038327526129</v>
          </cell>
          <cell r="J34">
            <v>-5803.030000000013</v>
          </cell>
          <cell r="K34">
            <v>66.32751893939394</v>
          </cell>
          <cell r="L34">
            <v>-53337.21000000001</v>
          </cell>
        </row>
        <row r="35">
          <cell r="B35">
            <v>8467600</v>
          </cell>
          <cell r="C35">
            <v>1959523</v>
          </cell>
          <cell r="D35">
            <v>494290</v>
          </cell>
          <cell r="G35">
            <v>2185827.42</v>
          </cell>
          <cell r="H35">
            <v>338598.69999999995</v>
          </cell>
          <cell r="I35">
            <v>68.50203321936515</v>
          </cell>
          <cell r="J35">
            <v>-155691.30000000005</v>
          </cell>
          <cell r="K35">
            <v>111.54895451597149</v>
          </cell>
          <cell r="L35">
            <v>226304.41999999993</v>
          </cell>
        </row>
        <row r="36">
          <cell r="B36">
            <v>17534076</v>
          </cell>
          <cell r="C36">
            <v>4692790</v>
          </cell>
          <cell r="D36">
            <v>1016040</v>
          </cell>
          <cell r="G36">
            <v>5695261.29</v>
          </cell>
          <cell r="H36">
            <v>789189.5999999996</v>
          </cell>
          <cell r="I36">
            <v>77.67308373686072</v>
          </cell>
          <cell r="J36">
            <v>-226850.40000000037</v>
          </cell>
          <cell r="K36">
            <v>121.36194651795627</v>
          </cell>
          <cell r="L36">
            <v>1002471.29</v>
          </cell>
        </row>
        <row r="37">
          <cell r="B37">
            <v>47836800</v>
          </cell>
          <cell r="C37">
            <v>18184136</v>
          </cell>
          <cell r="D37">
            <v>4215956</v>
          </cell>
          <cell r="G37">
            <v>18060056.42</v>
          </cell>
          <cell r="H37">
            <v>3251786.8100000024</v>
          </cell>
          <cell r="I37">
            <v>77.13047313586769</v>
          </cell>
          <cell r="J37">
            <v>-964169.1899999976</v>
          </cell>
          <cell r="K37">
            <v>99.31764929606774</v>
          </cell>
          <cell r="L37">
            <v>-124079.57999999821</v>
          </cell>
        </row>
        <row r="38">
          <cell r="B38">
            <v>22852064</v>
          </cell>
          <cell r="C38">
            <v>7541131</v>
          </cell>
          <cell r="D38">
            <v>1465262</v>
          </cell>
          <cell r="G38">
            <v>7930070.14</v>
          </cell>
          <cell r="H38">
            <v>1607936.5199999996</v>
          </cell>
          <cell r="I38">
            <v>109.73713370032114</v>
          </cell>
          <cell r="J38">
            <v>142674.51999999955</v>
          </cell>
          <cell r="K38">
            <v>105.15757039627078</v>
          </cell>
          <cell r="L38">
            <v>388939.13999999966</v>
          </cell>
        </row>
        <row r="39">
          <cell r="B39">
            <v>22000000</v>
          </cell>
          <cell r="C39">
            <v>6676535</v>
          </cell>
          <cell r="D39">
            <v>1600720</v>
          </cell>
          <cell r="G39">
            <v>6755453.1</v>
          </cell>
          <cell r="H39">
            <v>1202216.1499999994</v>
          </cell>
          <cell r="I39">
            <v>75.10471225448545</v>
          </cell>
          <cell r="J39">
            <v>-398503.85000000056</v>
          </cell>
          <cell r="K39">
            <v>101.18202181221247</v>
          </cell>
          <cell r="L39">
            <v>78918.09999999963</v>
          </cell>
        </row>
        <row r="40">
          <cell r="B40">
            <v>19385265</v>
          </cell>
          <cell r="C40">
            <v>6037250</v>
          </cell>
          <cell r="D40">
            <v>932840</v>
          </cell>
          <cell r="G40">
            <v>5604243.3</v>
          </cell>
          <cell r="H40">
            <v>742107.7999999998</v>
          </cell>
          <cell r="I40">
            <v>79.55359975987305</v>
          </cell>
          <cell r="J40">
            <v>-190732.2000000002</v>
          </cell>
          <cell r="K40">
            <v>92.82774938920866</v>
          </cell>
          <cell r="L40">
            <v>-433006.7000000002</v>
          </cell>
        </row>
        <row r="41">
          <cell r="B41">
            <v>19576672</v>
          </cell>
          <cell r="C41">
            <v>6537461</v>
          </cell>
          <cell r="D41">
            <v>814102</v>
          </cell>
          <cell r="G41">
            <v>7476652.96</v>
          </cell>
          <cell r="H41">
            <v>1301405.3499999996</v>
          </cell>
          <cell r="I41">
            <v>159.8577758069627</v>
          </cell>
          <cell r="J41">
            <v>487303.3499999996</v>
          </cell>
          <cell r="K41">
            <v>114.36631071298169</v>
          </cell>
          <cell r="L41">
            <v>939191.96</v>
          </cell>
        </row>
        <row r="42">
          <cell r="B42">
            <v>33735724</v>
          </cell>
          <cell r="C42">
            <v>13626712</v>
          </cell>
          <cell r="D42">
            <v>2877697</v>
          </cell>
          <cell r="G42">
            <v>13782997.09</v>
          </cell>
          <cell r="H42">
            <v>2582951.0600000005</v>
          </cell>
          <cell r="I42">
            <v>89.75757558909088</v>
          </cell>
          <cell r="J42">
            <v>-294745.9399999995</v>
          </cell>
          <cell r="K42">
            <v>101.14690242224242</v>
          </cell>
          <cell r="L42">
            <v>156285.08999999985</v>
          </cell>
        </row>
        <row r="43">
          <cell r="B43">
            <v>58254662</v>
          </cell>
          <cell r="C43">
            <v>21720381</v>
          </cell>
          <cell r="D43">
            <v>4986665</v>
          </cell>
          <cell r="G43">
            <v>22900156.16</v>
          </cell>
          <cell r="H43">
            <v>4951735.18</v>
          </cell>
          <cell r="I43">
            <v>99.29953546107468</v>
          </cell>
          <cell r="J43">
            <v>-34929.8200000003</v>
          </cell>
          <cell r="K43">
            <v>105.43165039324127</v>
          </cell>
          <cell r="L43">
            <v>1179775.1600000001</v>
          </cell>
        </row>
        <row r="44">
          <cell r="B44">
            <v>27882674</v>
          </cell>
          <cell r="C44">
            <v>10293574</v>
          </cell>
          <cell r="D44">
            <v>1941300</v>
          </cell>
          <cell r="G44">
            <v>10548688.23</v>
          </cell>
          <cell r="H44">
            <v>1926325.42</v>
          </cell>
          <cell r="I44">
            <v>99.22863132952145</v>
          </cell>
          <cell r="J44">
            <v>-14974.580000000075</v>
          </cell>
          <cell r="K44">
            <v>102.47838340696826</v>
          </cell>
          <cell r="L44">
            <v>255114.23000000045</v>
          </cell>
        </row>
        <row r="45">
          <cell r="B45">
            <v>29100000</v>
          </cell>
          <cell r="C45">
            <v>10901589</v>
          </cell>
          <cell r="D45">
            <v>2151496</v>
          </cell>
          <cell r="G45">
            <v>11089198.41</v>
          </cell>
          <cell r="H45">
            <v>1744255.460000001</v>
          </cell>
          <cell r="I45">
            <v>81.07175007529649</v>
          </cell>
          <cell r="J45">
            <v>-407240.5399999991</v>
          </cell>
          <cell r="K45">
            <v>101.72093636991819</v>
          </cell>
          <cell r="L45">
            <v>187609.41000000015</v>
          </cell>
        </row>
        <row r="46">
          <cell r="B46">
            <v>10873522</v>
          </cell>
          <cell r="C46">
            <v>4091475</v>
          </cell>
          <cell r="D46">
            <v>741744</v>
          </cell>
          <cell r="G46">
            <v>4371219.49</v>
          </cell>
          <cell r="H46">
            <v>904503.7800000003</v>
          </cell>
          <cell r="I46">
            <v>121.94285090273738</v>
          </cell>
          <cell r="J46">
            <v>162759.78000000026</v>
          </cell>
          <cell r="K46">
            <v>106.83725282447041</v>
          </cell>
          <cell r="L46">
            <v>279744.4900000002</v>
          </cell>
        </row>
        <row r="47">
          <cell r="B47">
            <v>10106915</v>
          </cell>
          <cell r="C47">
            <v>2438250</v>
          </cell>
          <cell r="D47">
            <v>735960</v>
          </cell>
          <cell r="G47">
            <v>3504557.18</v>
          </cell>
          <cell r="H47">
            <v>399539.9000000004</v>
          </cell>
          <cell r="I47">
            <v>54.28826294907337</v>
          </cell>
          <cell r="J47">
            <v>-336420.0999999996</v>
          </cell>
          <cell r="K47">
            <v>143.7324794422229</v>
          </cell>
          <cell r="L47">
            <v>1066307.1800000002</v>
          </cell>
        </row>
        <row r="48">
          <cell r="B48">
            <v>14945723</v>
          </cell>
          <cell r="C48">
            <v>4940325</v>
          </cell>
          <cell r="D48">
            <v>1149652</v>
          </cell>
          <cell r="G48">
            <v>5027723.72</v>
          </cell>
          <cell r="H48">
            <v>1027424.1599999997</v>
          </cell>
          <cell r="I48">
            <v>89.36827492145446</v>
          </cell>
          <cell r="J48">
            <v>-122227.84000000032</v>
          </cell>
          <cell r="K48">
            <v>101.76908847090019</v>
          </cell>
          <cell r="L48">
            <v>87398.71999999974</v>
          </cell>
        </row>
        <row r="49">
          <cell r="B49">
            <v>29596100</v>
          </cell>
          <cell r="C49">
            <v>8639788</v>
          </cell>
          <cell r="D49">
            <v>1745825</v>
          </cell>
          <cell r="G49">
            <v>8616113.77</v>
          </cell>
          <cell r="H49">
            <v>1540101.25</v>
          </cell>
          <cell r="I49">
            <v>88.21624446894735</v>
          </cell>
          <cell r="J49">
            <v>-205723.75</v>
          </cell>
          <cell r="K49">
            <v>99.72598598484129</v>
          </cell>
          <cell r="L49">
            <v>-23674.230000000447</v>
          </cell>
        </row>
        <row r="50">
          <cell r="B50">
            <v>11613200</v>
          </cell>
          <cell r="C50">
            <v>3325100</v>
          </cell>
          <cell r="D50">
            <v>514100</v>
          </cell>
          <cell r="G50">
            <v>3827958.02</v>
          </cell>
          <cell r="H50">
            <v>721243.4199999999</v>
          </cell>
          <cell r="I50">
            <v>140.2924372690138</v>
          </cell>
          <cell r="J50">
            <v>207143.41999999993</v>
          </cell>
          <cell r="K50">
            <v>115.1230946437701</v>
          </cell>
          <cell r="L50">
            <v>502858.02</v>
          </cell>
        </row>
        <row r="51">
          <cell r="B51">
            <v>8819200</v>
          </cell>
          <cell r="C51">
            <v>2737554</v>
          </cell>
          <cell r="D51">
            <v>452400</v>
          </cell>
          <cell r="G51">
            <v>3538823.77</v>
          </cell>
          <cell r="H51">
            <v>540083.7200000002</v>
          </cell>
          <cell r="I51">
            <v>119.38190097259067</v>
          </cell>
          <cell r="J51">
            <v>87683.7200000002</v>
          </cell>
          <cell r="K51">
            <v>129.26955121250577</v>
          </cell>
          <cell r="L51">
            <v>801269.77</v>
          </cell>
        </row>
        <row r="52">
          <cell r="B52">
            <v>56898882</v>
          </cell>
          <cell r="C52">
            <v>21367181</v>
          </cell>
          <cell r="D52">
            <v>6647061</v>
          </cell>
          <cell r="G52">
            <v>24359721.77</v>
          </cell>
          <cell r="H52">
            <v>4552024.609999999</v>
          </cell>
          <cell r="I52">
            <v>68.4817637449092</v>
          </cell>
          <cell r="J52">
            <v>-2095036.3900000006</v>
          </cell>
          <cell r="K52">
            <v>114.00531389704614</v>
          </cell>
          <cell r="L52">
            <v>2992540.7699999996</v>
          </cell>
        </row>
        <row r="53">
          <cell r="B53">
            <v>79076681</v>
          </cell>
          <cell r="C53">
            <v>30170821</v>
          </cell>
          <cell r="D53">
            <v>6526050</v>
          </cell>
          <cell r="G53">
            <v>31813481.82</v>
          </cell>
          <cell r="H53">
            <v>6338367.68</v>
          </cell>
          <cell r="I53">
            <v>97.1241053930019</v>
          </cell>
          <cell r="J53">
            <v>-187682.3200000003</v>
          </cell>
          <cell r="K53">
            <v>105.44453470457434</v>
          </cell>
          <cell r="L53">
            <v>1642660.8200000003</v>
          </cell>
        </row>
        <row r="54">
          <cell r="B54">
            <v>39358200</v>
          </cell>
          <cell r="C54">
            <v>12634700</v>
          </cell>
          <cell r="D54">
            <v>2435200</v>
          </cell>
          <cell r="G54">
            <v>12270074.39</v>
          </cell>
          <cell r="H54">
            <v>1939134.8900000006</v>
          </cell>
          <cell r="I54">
            <v>79.62938937253617</v>
          </cell>
          <cell r="J54">
            <v>-496065.1099999994</v>
          </cell>
          <cell r="K54">
            <v>97.11409364686142</v>
          </cell>
          <cell r="L54">
            <v>-364625.6099999994</v>
          </cell>
        </row>
        <row r="55">
          <cell r="B55">
            <v>65896600</v>
          </cell>
          <cell r="C55">
            <v>21652800</v>
          </cell>
          <cell r="D55">
            <v>3623100</v>
          </cell>
          <cell r="G55">
            <v>25322711.24</v>
          </cell>
          <cell r="H55">
            <v>3986714.7699999996</v>
          </cell>
          <cell r="I55">
            <v>110.03601253070573</v>
          </cell>
          <cell r="J55">
            <v>363614.76999999955</v>
          </cell>
          <cell r="K55">
            <v>116.9488991723934</v>
          </cell>
          <cell r="L55">
            <v>3669911.2399999984</v>
          </cell>
        </row>
        <row r="56">
          <cell r="B56">
            <v>83650000</v>
          </cell>
          <cell r="C56">
            <v>29663550</v>
          </cell>
          <cell r="D56">
            <v>6084250</v>
          </cell>
          <cell r="G56">
            <v>30712315.24</v>
          </cell>
          <cell r="H56">
            <v>5933320.959999997</v>
          </cell>
          <cell r="I56">
            <v>97.51934848173558</v>
          </cell>
          <cell r="J56">
            <v>-150929.04000000283</v>
          </cell>
          <cell r="K56">
            <v>103.53553516015445</v>
          </cell>
          <cell r="L56">
            <v>1048765.2399999984</v>
          </cell>
        </row>
        <row r="57">
          <cell r="B57">
            <v>14153811</v>
          </cell>
          <cell r="C57">
            <v>4885851</v>
          </cell>
          <cell r="D57">
            <v>1552090</v>
          </cell>
          <cell r="G57">
            <v>5188881.08</v>
          </cell>
          <cell r="H57">
            <v>1104984.0300000003</v>
          </cell>
          <cell r="I57">
            <v>71.19329613617768</v>
          </cell>
          <cell r="J57">
            <v>-447105.96999999974</v>
          </cell>
          <cell r="K57">
            <v>106.20219650578784</v>
          </cell>
          <cell r="L57">
            <v>303030.0800000001</v>
          </cell>
        </row>
        <row r="58">
          <cell r="B58">
            <v>62741500</v>
          </cell>
          <cell r="C58">
            <v>25149784</v>
          </cell>
          <cell r="D58">
            <v>6526847</v>
          </cell>
          <cell r="G58">
            <v>25226051.93</v>
          </cell>
          <cell r="H58">
            <v>5876100.539999999</v>
          </cell>
          <cell r="I58">
            <v>90.02969642156464</v>
          </cell>
          <cell r="J58">
            <v>-650746.4600000009</v>
          </cell>
          <cell r="K58">
            <v>100.30325481125404</v>
          </cell>
          <cell r="L58">
            <v>76267.9299999997</v>
          </cell>
        </row>
        <row r="59">
          <cell r="B59">
            <v>19733200</v>
          </cell>
          <cell r="C59">
            <v>5035864</v>
          </cell>
          <cell r="D59">
            <v>1021364</v>
          </cell>
          <cell r="G59">
            <v>8457373.13</v>
          </cell>
          <cell r="H59">
            <v>1606289.120000001</v>
          </cell>
          <cell r="I59">
            <v>157.26901672665193</v>
          </cell>
          <cell r="J59">
            <v>584925.120000001</v>
          </cell>
          <cell r="K59">
            <v>167.94284218159981</v>
          </cell>
          <cell r="L59">
            <v>3421509.130000001</v>
          </cell>
        </row>
        <row r="60">
          <cell r="B60">
            <v>14946530</v>
          </cell>
          <cell r="C60">
            <v>4505853</v>
          </cell>
          <cell r="D60">
            <v>1879449</v>
          </cell>
          <cell r="G60">
            <v>5022557.52</v>
          </cell>
          <cell r="H60">
            <v>959596.9099999997</v>
          </cell>
          <cell r="I60">
            <v>51.05735297951686</v>
          </cell>
          <cell r="J60">
            <v>-919852.0900000003</v>
          </cell>
          <cell r="K60">
            <v>111.46740739211864</v>
          </cell>
          <cell r="L60">
            <v>516704.51999999955</v>
          </cell>
        </row>
        <row r="61">
          <cell r="B61">
            <v>11625000</v>
          </cell>
          <cell r="C61">
            <v>2797540</v>
          </cell>
          <cell r="D61">
            <v>556520</v>
          </cell>
          <cell r="G61">
            <v>3324004.55</v>
          </cell>
          <cell r="H61">
            <v>696576.1999999997</v>
          </cell>
          <cell r="I61">
            <v>125.16642708258459</v>
          </cell>
          <cell r="J61">
            <v>140056.19999999972</v>
          </cell>
          <cell r="K61">
            <v>118.81883905145234</v>
          </cell>
          <cell r="L61">
            <v>526464.5499999998</v>
          </cell>
        </row>
        <row r="62">
          <cell r="B62">
            <v>13588666</v>
          </cell>
          <cell r="C62">
            <v>2552500</v>
          </cell>
          <cell r="D62">
            <v>426950</v>
          </cell>
          <cell r="G62">
            <v>3105193.85</v>
          </cell>
          <cell r="H62">
            <v>511320.98</v>
          </cell>
          <cell r="I62">
            <v>119.76132568216417</v>
          </cell>
          <cell r="J62">
            <v>84370.97999999998</v>
          </cell>
          <cell r="K62">
            <v>121.6530401567091</v>
          </cell>
          <cell r="L62">
            <v>552693.8500000001</v>
          </cell>
        </row>
        <row r="63">
          <cell r="B63">
            <v>8978000</v>
          </cell>
          <cell r="C63">
            <v>2464134</v>
          </cell>
          <cell r="D63">
            <v>464076</v>
          </cell>
          <cell r="G63">
            <v>2391109.94</v>
          </cell>
          <cell r="H63">
            <v>525192.72</v>
          </cell>
          <cell r="I63">
            <v>113.16954981511648</v>
          </cell>
          <cell r="J63">
            <v>61116.71999999997</v>
          </cell>
          <cell r="K63">
            <v>97.03652236444933</v>
          </cell>
          <cell r="L63">
            <v>-73024.06000000006</v>
          </cell>
        </row>
        <row r="64">
          <cell r="B64">
            <v>13709300</v>
          </cell>
          <cell r="C64">
            <v>4480550</v>
          </cell>
          <cell r="D64">
            <v>1027290</v>
          </cell>
          <cell r="G64">
            <v>5660135.37</v>
          </cell>
          <cell r="H64">
            <v>997824.7199999997</v>
          </cell>
          <cell r="I64">
            <v>97.1317466343486</v>
          </cell>
          <cell r="J64">
            <v>-29465.28000000026</v>
          </cell>
          <cell r="K64">
            <v>126.3267984957204</v>
          </cell>
          <cell r="L64">
            <v>1179585.37</v>
          </cell>
        </row>
        <row r="65">
          <cell r="B65">
            <v>11237207</v>
          </cell>
          <cell r="C65">
            <v>3313321</v>
          </cell>
          <cell r="D65">
            <v>493123</v>
          </cell>
          <cell r="G65">
            <v>3717982.57</v>
          </cell>
          <cell r="H65">
            <v>693058.6699999999</v>
          </cell>
          <cell r="I65">
            <v>140.54478700040355</v>
          </cell>
          <cell r="J65">
            <v>199935.66999999993</v>
          </cell>
          <cell r="K65">
            <v>112.21317131663366</v>
          </cell>
          <cell r="L65">
            <v>404661.56999999983</v>
          </cell>
        </row>
        <row r="66">
          <cell r="B66">
            <v>31701929</v>
          </cell>
          <cell r="C66">
            <v>10954422</v>
          </cell>
          <cell r="D66">
            <v>2325274</v>
          </cell>
          <cell r="G66">
            <v>13409586.45</v>
          </cell>
          <cell r="H66">
            <v>2576133.379999999</v>
          </cell>
          <cell r="I66">
            <v>110.78837934798219</v>
          </cell>
          <cell r="J66">
            <v>250859.37999999896</v>
          </cell>
          <cell r="K66">
            <v>122.4125421679026</v>
          </cell>
          <cell r="L66">
            <v>2455164.4499999993</v>
          </cell>
        </row>
        <row r="67">
          <cell r="B67">
            <v>60007200</v>
          </cell>
          <cell r="C67">
            <v>20871798</v>
          </cell>
          <cell r="D67">
            <v>4668092</v>
          </cell>
          <cell r="G67">
            <v>22695142.36</v>
          </cell>
          <cell r="H67">
            <v>4524063.27</v>
          </cell>
          <cell r="I67">
            <v>96.91461243694425</v>
          </cell>
          <cell r="J67">
            <v>-144028.73000000045</v>
          </cell>
          <cell r="K67">
            <v>108.7359237570237</v>
          </cell>
          <cell r="L67">
            <v>1823344.3599999994</v>
          </cell>
        </row>
        <row r="68">
          <cell r="B68">
            <v>94926444</v>
          </cell>
          <cell r="C68">
            <v>28954421</v>
          </cell>
          <cell r="D68">
            <v>6400091</v>
          </cell>
          <cell r="G68">
            <v>29185500.56</v>
          </cell>
          <cell r="H68">
            <v>5372481.129999999</v>
          </cell>
          <cell r="I68">
            <v>83.94382408000135</v>
          </cell>
          <cell r="J68">
            <v>-1027609.870000001</v>
          </cell>
          <cell r="K68">
            <v>100.79808040367996</v>
          </cell>
          <cell r="L68">
            <v>231079.55999999866</v>
          </cell>
        </row>
        <row r="69">
          <cell r="B69">
            <v>14752300</v>
          </cell>
          <cell r="C69">
            <v>5469430</v>
          </cell>
          <cell r="D69">
            <v>1813300</v>
          </cell>
          <cell r="G69">
            <v>5882874.34</v>
          </cell>
          <cell r="H69">
            <v>1294240.6499999994</v>
          </cell>
          <cell r="I69">
            <v>71.37487729553848</v>
          </cell>
          <cell r="J69">
            <v>-519059.35000000056</v>
          </cell>
          <cell r="K69">
            <v>107.5591851436073</v>
          </cell>
          <cell r="L69">
            <v>413444.33999999985</v>
          </cell>
        </row>
        <row r="70">
          <cell r="B70">
            <v>7791665</v>
          </cell>
          <cell r="C70">
            <v>2784860</v>
          </cell>
          <cell r="D70">
            <v>702270</v>
          </cell>
          <cell r="G70">
            <v>3643985.06</v>
          </cell>
          <cell r="H70">
            <v>711325.1200000001</v>
          </cell>
          <cell r="I70">
            <v>101.2894072080539</v>
          </cell>
          <cell r="J70">
            <v>9055.120000000112</v>
          </cell>
          <cell r="K70">
            <v>130.84984738909674</v>
          </cell>
          <cell r="L70">
            <v>859125.06</v>
          </cell>
        </row>
        <row r="71">
          <cell r="B71">
            <v>6311120</v>
          </cell>
          <cell r="C71">
            <v>1299634</v>
          </cell>
          <cell r="D71">
            <v>263718</v>
          </cell>
          <cell r="G71">
            <v>1887817.94</v>
          </cell>
          <cell r="H71">
            <v>266254.94999999995</v>
          </cell>
          <cell r="I71">
            <v>100.96199349304938</v>
          </cell>
          <cell r="J71">
            <v>2536.9499999999534</v>
          </cell>
          <cell r="K71">
            <v>145.25766023357346</v>
          </cell>
          <cell r="L71">
            <v>588183.94</v>
          </cell>
        </row>
        <row r="72">
          <cell r="B72">
            <v>49766098</v>
          </cell>
          <cell r="C72">
            <v>13476143</v>
          </cell>
          <cell r="D72">
            <v>3049361</v>
          </cell>
          <cell r="G72">
            <v>18661492.55</v>
          </cell>
          <cell r="H72">
            <v>3583159.210000001</v>
          </cell>
          <cell r="I72">
            <v>117.50524814871054</v>
          </cell>
          <cell r="J72">
            <v>533798.2100000009</v>
          </cell>
          <cell r="K72">
            <v>138.47799440834072</v>
          </cell>
          <cell r="L72">
            <v>5185349.550000001</v>
          </cell>
        </row>
        <row r="73">
          <cell r="B73">
            <v>21593355</v>
          </cell>
          <cell r="C73">
            <v>8558440</v>
          </cell>
          <cell r="D73">
            <v>2464105</v>
          </cell>
          <cell r="G73">
            <v>9194151.24</v>
          </cell>
          <cell r="H73">
            <v>1651364.8900000006</v>
          </cell>
          <cell r="I73">
            <v>67.01682314674093</v>
          </cell>
          <cell r="J73">
            <v>-812740.1099999994</v>
          </cell>
          <cell r="K73">
            <v>107.42788685788531</v>
          </cell>
          <cell r="L73">
            <v>635711.2400000002</v>
          </cell>
        </row>
        <row r="74">
          <cell r="B74">
            <v>7468910</v>
          </cell>
          <cell r="C74">
            <v>2946330</v>
          </cell>
          <cell r="D74">
            <v>485960</v>
          </cell>
          <cell r="G74">
            <v>3232417.67</v>
          </cell>
          <cell r="H74">
            <v>702672.1400000001</v>
          </cell>
          <cell r="I74">
            <v>144.59464564984773</v>
          </cell>
          <cell r="J74">
            <v>216712.14000000013</v>
          </cell>
          <cell r="K74">
            <v>109.70996697586489</v>
          </cell>
          <cell r="L74">
            <v>286087.6699999999</v>
          </cell>
        </row>
        <row r="75">
          <cell r="B75">
            <v>9216152</v>
          </cell>
          <cell r="C75">
            <v>2729293</v>
          </cell>
          <cell r="D75">
            <v>581115</v>
          </cell>
          <cell r="G75">
            <v>2519954.21</v>
          </cell>
          <cell r="H75">
            <v>269765.93000000017</v>
          </cell>
          <cell r="I75">
            <v>46.42212470853448</v>
          </cell>
          <cell r="J75">
            <v>-311349.06999999983</v>
          </cell>
          <cell r="K75">
            <v>92.32992610174136</v>
          </cell>
          <cell r="L75">
            <v>-209338.79000000004</v>
          </cell>
        </row>
        <row r="76">
          <cell r="B76">
            <v>7200042</v>
          </cell>
          <cell r="C76">
            <v>1547463</v>
          </cell>
          <cell r="D76">
            <v>574637</v>
          </cell>
          <cell r="G76">
            <v>3757492.77</v>
          </cell>
          <cell r="H76">
            <v>254674.0499999998</v>
          </cell>
          <cell r="I76">
            <v>44.319117982308796</v>
          </cell>
          <cell r="J76">
            <v>-319962.9500000002</v>
          </cell>
          <cell r="K76">
            <v>242.81632387979553</v>
          </cell>
          <cell r="L76">
            <v>2210029.77</v>
          </cell>
        </row>
        <row r="77">
          <cell r="B77">
            <v>15559117</v>
          </cell>
          <cell r="C77">
            <v>4254489</v>
          </cell>
          <cell r="D77">
            <v>1110880</v>
          </cell>
          <cell r="G77">
            <v>4272999.41</v>
          </cell>
          <cell r="H77">
            <v>970453.3200000003</v>
          </cell>
          <cell r="I77">
            <v>87.35896946564888</v>
          </cell>
          <cell r="J77">
            <v>-140426.6799999997</v>
          </cell>
          <cell r="K77">
            <v>100.4350795124867</v>
          </cell>
          <cell r="L77">
            <v>18510.41000000015</v>
          </cell>
        </row>
        <row r="78">
          <cell r="B78">
            <v>11419162</v>
          </cell>
          <cell r="C78">
            <v>3406049</v>
          </cell>
          <cell r="D78">
            <v>616147</v>
          </cell>
          <cell r="G78">
            <v>4811208.17</v>
          </cell>
          <cell r="H78">
            <v>559529.7599999998</v>
          </cell>
          <cell r="I78">
            <v>90.81108242026656</v>
          </cell>
          <cell r="J78">
            <v>-56617.24000000022</v>
          </cell>
          <cell r="K78">
            <v>141.25481371524603</v>
          </cell>
          <cell r="L78">
            <v>1405159.17</v>
          </cell>
        </row>
        <row r="79">
          <cell r="B79">
            <v>11985997874</v>
          </cell>
          <cell r="C79">
            <v>4622889375</v>
          </cell>
          <cell r="D79">
            <v>1029638333</v>
          </cell>
          <cell r="G79">
            <v>4919421138.900003</v>
          </cell>
          <cell r="H79">
            <v>1059075437.6599993</v>
          </cell>
          <cell r="I79">
            <v>102.85897520678256</v>
          </cell>
          <cell r="J79">
            <v>29437104.65999975</v>
          </cell>
          <cell r="K79">
            <v>106.4144248292769</v>
          </cell>
          <cell r="L79">
            <v>296531763.89999986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3" sqref="N2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31.05.2019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31.05.2019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883229640</v>
      </c>
      <c r="D10" s="33">
        <f>'[1]вспомогат'!D10</f>
        <v>222031560</v>
      </c>
      <c r="E10" s="33">
        <f>'[1]вспомогат'!G10</f>
        <v>890295477.96</v>
      </c>
      <c r="F10" s="33">
        <f>'[1]вспомогат'!H10</f>
        <v>225126053.59000003</v>
      </c>
      <c r="G10" s="34">
        <f>'[1]вспомогат'!I10</f>
        <v>101.39371789758178</v>
      </c>
      <c r="H10" s="35">
        <f>'[1]вспомогат'!J10</f>
        <v>3094493.5900000334</v>
      </c>
      <c r="I10" s="36">
        <f>'[1]вспомогат'!K10</f>
        <v>100.8000000951055</v>
      </c>
      <c r="J10" s="37">
        <f>'[1]вспомогат'!L10</f>
        <v>7065837.960000038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2205675000</v>
      </c>
      <c r="D12" s="38">
        <f>'[1]вспомогат'!D11</f>
        <v>473775000</v>
      </c>
      <c r="E12" s="33">
        <f>'[1]вспомогат'!G11</f>
        <v>2330113684.74</v>
      </c>
      <c r="F12" s="38">
        <f>'[1]вспомогат'!H11</f>
        <v>498921559.0399997</v>
      </c>
      <c r="G12" s="39">
        <f>'[1]вспомогат'!I11</f>
        <v>105.3077007102527</v>
      </c>
      <c r="H12" s="35">
        <f>'[1]вспомогат'!J11</f>
        <v>25146559.039999723</v>
      </c>
      <c r="I12" s="36">
        <f>'[1]вспомогат'!K11</f>
        <v>105.64175069944575</v>
      </c>
      <c r="J12" s="37">
        <f>'[1]вспомогат'!L11</f>
        <v>124438684.73999977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167478396</v>
      </c>
      <c r="D13" s="38">
        <f>'[1]вспомогат'!D12</f>
        <v>37229586</v>
      </c>
      <c r="E13" s="33">
        <f>'[1]вспомогат'!G12</f>
        <v>184990653.59</v>
      </c>
      <c r="F13" s="38">
        <f>'[1]вспомогат'!H12</f>
        <v>37845840.28</v>
      </c>
      <c r="G13" s="39">
        <f>'[1]вспомогат'!I12</f>
        <v>101.65528104448973</v>
      </c>
      <c r="H13" s="35">
        <f>'[1]вспомогат'!J12</f>
        <v>616254.2800000012</v>
      </c>
      <c r="I13" s="36">
        <f>'[1]вспомогат'!K12</f>
        <v>110.45642781890508</v>
      </c>
      <c r="J13" s="37">
        <f>'[1]вспомогат'!L12</f>
        <v>17512257.590000004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272068434</v>
      </c>
      <c r="D14" s="38">
        <f>'[1]вспомогат'!D13</f>
        <v>55633234</v>
      </c>
      <c r="E14" s="33">
        <f>'[1]вспомогат'!G13</f>
        <v>298935052.12</v>
      </c>
      <c r="F14" s="38">
        <f>'[1]вспомогат'!H13</f>
        <v>54741083.34</v>
      </c>
      <c r="G14" s="39">
        <f>'[1]вспомогат'!I13</f>
        <v>98.39637102527601</v>
      </c>
      <c r="H14" s="35">
        <f>'[1]вспомогат'!J13</f>
        <v>-892150.6599999964</v>
      </c>
      <c r="I14" s="36">
        <f>'[1]вспомогат'!K13</f>
        <v>109.87494863884135</v>
      </c>
      <c r="J14" s="37">
        <f>'[1]вспомогат'!L13</f>
        <v>26866618.120000005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240199500</v>
      </c>
      <c r="D15" s="38">
        <f>'[1]вспомогат'!D14</f>
        <v>47556000</v>
      </c>
      <c r="E15" s="33">
        <f>'[1]вспомогат'!G14</f>
        <v>253181665.57</v>
      </c>
      <c r="F15" s="38">
        <f>'[1]вспомогат'!H14</f>
        <v>52535532.26999998</v>
      </c>
      <c r="G15" s="39">
        <f>'[1]вспомогат'!I14</f>
        <v>110.47088121372693</v>
      </c>
      <c r="H15" s="35">
        <f>'[1]вспомогат'!J14</f>
        <v>4979532.269999981</v>
      </c>
      <c r="I15" s="36">
        <f>'[1]вспомогат'!K14</f>
        <v>105.40474296157984</v>
      </c>
      <c r="J15" s="37">
        <f>'[1]вспомогат'!L14</f>
        <v>12982165.569999993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37711450</v>
      </c>
      <c r="D16" s="38">
        <f>'[1]вспомогат'!D15</f>
        <v>8223200</v>
      </c>
      <c r="E16" s="33">
        <f>'[1]вспомогат'!G15</f>
        <v>40180450.28</v>
      </c>
      <c r="F16" s="38">
        <f>'[1]вспомогат'!H15</f>
        <v>8440003.260000002</v>
      </c>
      <c r="G16" s="39">
        <f>'[1]вспомогат'!I15</f>
        <v>102.63648287771186</v>
      </c>
      <c r="H16" s="35">
        <f>'[1]вспомогат'!J15</f>
        <v>216803.26000000164</v>
      </c>
      <c r="I16" s="36">
        <f>'[1]вспомогат'!K15</f>
        <v>106.54708392278738</v>
      </c>
      <c r="J16" s="37">
        <f>'[1]вспомогат'!L15</f>
        <v>2469000.280000001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2923132780</v>
      </c>
      <c r="D17" s="41">
        <f>SUM(D12:D16)</f>
        <v>622417020</v>
      </c>
      <c r="E17" s="41">
        <f>SUM(E12:E16)</f>
        <v>3107401506.3</v>
      </c>
      <c r="F17" s="41">
        <f>SUM(F12:F16)</f>
        <v>652484018.1899997</v>
      </c>
      <c r="G17" s="42">
        <f>F17/D17*100</f>
        <v>104.8306838058509</v>
      </c>
      <c r="H17" s="41">
        <f>SUM(H12:H16)</f>
        <v>30066998.18999971</v>
      </c>
      <c r="I17" s="43">
        <f>E17/C17*100</f>
        <v>106.30380965109632</v>
      </c>
      <c r="J17" s="41">
        <f>SUM(J12:J16)</f>
        <v>184268726.29999977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10957715</v>
      </c>
      <c r="D18" s="45">
        <f>'[1]вспомогат'!D16</f>
        <v>2252583</v>
      </c>
      <c r="E18" s="44">
        <f>'[1]вспомогат'!G16</f>
        <v>11968756.7</v>
      </c>
      <c r="F18" s="45">
        <f>'[1]вспомогат'!H16</f>
        <v>1946904.9699999988</v>
      </c>
      <c r="G18" s="46">
        <f>'[1]вспомогат'!I16</f>
        <v>86.42988826604831</v>
      </c>
      <c r="H18" s="47">
        <f>'[1]вспомогат'!J16</f>
        <v>-305678.0300000012</v>
      </c>
      <c r="I18" s="48">
        <f>'[1]вспомогат'!K16</f>
        <v>109.22675667326627</v>
      </c>
      <c r="J18" s="49">
        <f>'[1]вспомогат'!L16</f>
        <v>1011041.6999999993</v>
      </c>
    </row>
    <row r="19" spans="1:10" ht="12.75">
      <c r="A19" s="32" t="s">
        <v>21</v>
      </c>
      <c r="B19" s="33">
        <f>'[1]вспомогат'!B17</f>
        <v>291085897</v>
      </c>
      <c r="C19" s="33">
        <f>'[1]вспомогат'!C17</f>
        <v>107455347</v>
      </c>
      <c r="D19" s="38">
        <f>'[1]вспомогат'!D17</f>
        <v>24363618</v>
      </c>
      <c r="E19" s="33">
        <f>'[1]вспомогат'!G17</f>
        <v>133141187.6</v>
      </c>
      <c r="F19" s="38">
        <f>'[1]вспомогат'!H17</f>
        <v>30138873.819999993</v>
      </c>
      <c r="G19" s="39">
        <f>'[1]вспомогат'!I17</f>
        <v>123.70442608318679</v>
      </c>
      <c r="H19" s="35">
        <f>'[1]вспомогат'!J17</f>
        <v>5775255.819999993</v>
      </c>
      <c r="I19" s="36">
        <f>'[1]вспомогат'!K17</f>
        <v>123.90373426461505</v>
      </c>
      <c r="J19" s="37">
        <f>'[1]вспомогат'!L17</f>
        <v>25685840.599999994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48300</v>
      </c>
      <c r="D20" s="38">
        <f>'[1]вспомогат'!D18</f>
        <v>9200</v>
      </c>
      <c r="E20" s="33">
        <f>'[1]вспомогат'!G18</f>
        <v>39958.64</v>
      </c>
      <c r="F20" s="38">
        <f>'[1]вспомогат'!H18</f>
        <v>7403.0999999999985</v>
      </c>
      <c r="G20" s="39">
        <f>'[1]вспомогат'!I18</f>
        <v>80.46847826086955</v>
      </c>
      <c r="H20" s="35">
        <f>'[1]вспомогат'!J18</f>
        <v>-1796.9000000000015</v>
      </c>
      <c r="I20" s="36">
        <f>'[1]вспомогат'!K18</f>
        <v>82.73010351966875</v>
      </c>
      <c r="J20" s="37">
        <f>'[1]вспомогат'!L18</f>
        <v>-8341.36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1252011</v>
      </c>
      <c r="D21" s="38">
        <f>'[1]вспомогат'!D19</f>
        <v>317968</v>
      </c>
      <c r="E21" s="33">
        <f>'[1]вспомогат'!G19</f>
        <v>1577451.53</v>
      </c>
      <c r="F21" s="38">
        <f>'[1]вспомогат'!H19</f>
        <v>270118.56000000006</v>
      </c>
      <c r="G21" s="39">
        <f>'[1]вспомогат'!I19</f>
        <v>84.95149197403514</v>
      </c>
      <c r="H21" s="35">
        <f>'[1]вспомогат'!J19</f>
        <v>-47849.439999999944</v>
      </c>
      <c r="I21" s="36">
        <f>'[1]вспомогат'!K19</f>
        <v>125.99342417918054</v>
      </c>
      <c r="J21" s="37">
        <f>'[1]вспомогат'!L19</f>
        <v>325440.53</v>
      </c>
    </row>
    <row r="22" spans="1:10" ht="12.75">
      <c r="A22" s="32" t="s">
        <v>24</v>
      </c>
      <c r="B22" s="33">
        <f>'[1]вспомогат'!B20</f>
        <v>127057348</v>
      </c>
      <c r="C22" s="33">
        <f>'[1]вспомогат'!C20</f>
        <v>41732165</v>
      </c>
      <c r="D22" s="38">
        <f>'[1]вспомогат'!D20</f>
        <v>8851054</v>
      </c>
      <c r="E22" s="33">
        <f>'[1]вспомогат'!G20</f>
        <v>50819785.99</v>
      </c>
      <c r="F22" s="38">
        <f>'[1]вспомогат'!H20</f>
        <v>10519004.29</v>
      </c>
      <c r="G22" s="39">
        <f>'[1]вспомогат'!I20</f>
        <v>118.84465160872367</v>
      </c>
      <c r="H22" s="35">
        <f>'[1]вспомогат'!J20</f>
        <v>1667950.289999999</v>
      </c>
      <c r="I22" s="36">
        <f>'[1]вспомогат'!K20</f>
        <v>121.77605928185132</v>
      </c>
      <c r="J22" s="37">
        <f>'[1]вспомогат'!L20</f>
        <v>9087620.990000002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10202065</v>
      </c>
      <c r="D23" s="38">
        <f>'[1]вспомогат'!D21</f>
        <v>2219990</v>
      </c>
      <c r="E23" s="33">
        <f>'[1]вспомогат'!G21</f>
        <v>13589398.13</v>
      </c>
      <c r="F23" s="38">
        <f>'[1]вспомогат'!H21</f>
        <v>2644913.210000001</v>
      </c>
      <c r="G23" s="39">
        <f>'[1]вспомогат'!I21</f>
        <v>119.14077135482597</v>
      </c>
      <c r="H23" s="35">
        <f>'[1]вспомогат'!J21</f>
        <v>424923.2100000009</v>
      </c>
      <c r="I23" s="36">
        <f>'[1]вспомогат'!K21</f>
        <v>133.20242646954318</v>
      </c>
      <c r="J23" s="37">
        <f>'[1]вспомогат'!L21</f>
        <v>3387333.130000001</v>
      </c>
    </row>
    <row r="24" spans="1:10" ht="12.75">
      <c r="A24" s="32" t="s">
        <v>26</v>
      </c>
      <c r="B24" s="33">
        <f>'[1]вспомогат'!B22</f>
        <v>59955133</v>
      </c>
      <c r="C24" s="33">
        <f>'[1]вспомогат'!C22</f>
        <v>23571394</v>
      </c>
      <c r="D24" s="38">
        <f>'[1]вспомогат'!D22</f>
        <v>4452983</v>
      </c>
      <c r="E24" s="33">
        <f>'[1]вспомогат'!G22</f>
        <v>25463829.34</v>
      </c>
      <c r="F24" s="38">
        <f>'[1]вспомогат'!H22</f>
        <v>5226652.629999999</v>
      </c>
      <c r="G24" s="39">
        <f>'[1]вспомогат'!I22</f>
        <v>117.37418781971543</v>
      </c>
      <c r="H24" s="35">
        <f>'[1]вспомогат'!J22</f>
        <v>773669.629999999</v>
      </c>
      <c r="I24" s="36">
        <f>'[1]вспомогат'!K22</f>
        <v>108.02852533880687</v>
      </c>
      <c r="J24" s="37">
        <f>'[1]вспомогат'!L22</f>
        <v>1892435.3399999999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980310</v>
      </c>
      <c r="D25" s="38">
        <f>'[1]вспомогат'!D23</f>
        <v>172300</v>
      </c>
      <c r="E25" s="33">
        <f>'[1]вспомогат'!G23</f>
        <v>1248076.41</v>
      </c>
      <c r="F25" s="38">
        <f>'[1]вспомогат'!H23</f>
        <v>200641.83999999997</v>
      </c>
      <c r="G25" s="39">
        <f>'[1]вспомогат'!I23</f>
        <v>116.44912362159023</v>
      </c>
      <c r="H25" s="35">
        <f>'[1]вспомогат'!J23</f>
        <v>28341.839999999967</v>
      </c>
      <c r="I25" s="36">
        <f>'[1]вспомогат'!K23</f>
        <v>127.31446277198029</v>
      </c>
      <c r="J25" s="37">
        <f>'[1]вспомогат'!L23</f>
        <v>267766.4099999999</v>
      </c>
    </row>
    <row r="26" spans="1:10" ht="12.75">
      <c r="A26" s="32" t="s">
        <v>28</v>
      </c>
      <c r="B26" s="33">
        <f>'[1]вспомогат'!B24</f>
        <v>40079828</v>
      </c>
      <c r="C26" s="33">
        <f>'[1]вспомогат'!C24</f>
        <v>12413262</v>
      </c>
      <c r="D26" s="38">
        <f>'[1]вспомогат'!D24</f>
        <v>2499683</v>
      </c>
      <c r="E26" s="33">
        <f>'[1]вспомогат'!G24</f>
        <v>15040901.57</v>
      </c>
      <c r="F26" s="38">
        <f>'[1]вспомогат'!H24</f>
        <v>2576188.0500000007</v>
      </c>
      <c r="G26" s="39">
        <f>'[1]вспомогат'!I24</f>
        <v>103.06059008282253</v>
      </c>
      <c r="H26" s="35">
        <f>'[1]вспомогат'!J24</f>
        <v>76505.05000000075</v>
      </c>
      <c r="I26" s="36">
        <f>'[1]вспомогат'!K24</f>
        <v>121.16800217380413</v>
      </c>
      <c r="J26" s="37">
        <f>'[1]вспомогат'!L24</f>
        <v>2627639.5700000003</v>
      </c>
    </row>
    <row r="27" spans="1:10" ht="12.75">
      <c r="A27" s="32" t="s">
        <v>29</v>
      </c>
      <c r="B27" s="33">
        <f>'[1]вспомогат'!B25</f>
        <v>115525871</v>
      </c>
      <c r="C27" s="33">
        <f>'[1]вспомогат'!C25</f>
        <v>38137160</v>
      </c>
      <c r="D27" s="38">
        <f>'[1]вспомогат'!D25</f>
        <v>8525830</v>
      </c>
      <c r="E27" s="33">
        <f>'[1]вспомогат'!G25</f>
        <v>44874831.14</v>
      </c>
      <c r="F27" s="38">
        <f>'[1]вспомогат'!H25</f>
        <v>9357099.18</v>
      </c>
      <c r="G27" s="39">
        <f>'[1]вспомогат'!I25</f>
        <v>109.75000885544281</v>
      </c>
      <c r="H27" s="35">
        <f>'[1]вспомогат'!J25</f>
        <v>831269.1799999997</v>
      </c>
      <c r="I27" s="36">
        <f>'[1]вспомогат'!K25</f>
        <v>117.6669451527067</v>
      </c>
      <c r="J27" s="37">
        <f>'[1]вспомогат'!L25</f>
        <v>6737671.140000001</v>
      </c>
    </row>
    <row r="28" spans="1:10" ht="12.75">
      <c r="A28" s="32" t="s">
        <v>30</v>
      </c>
      <c r="B28" s="33">
        <f>'[1]вспомогат'!B26</f>
        <v>7275105</v>
      </c>
      <c r="C28" s="33">
        <f>'[1]вспомогат'!C26</f>
        <v>2464939</v>
      </c>
      <c r="D28" s="38">
        <f>'[1]вспомогат'!D26</f>
        <v>488682</v>
      </c>
      <c r="E28" s="33">
        <f>'[1]вспомогат'!G26</f>
        <v>2744824.28</v>
      </c>
      <c r="F28" s="38">
        <f>'[1]вспомогат'!H26</f>
        <v>554794.8699999996</v>
      </c>
      <c r="G28" s="39">
        <f>'[1]вспомогат'!I26</f>
        <v>113.52881219279607</v>
      </c>
      <c r="H28" s="35">
        <f>'[1]вспомогат'!J26</f>
        <v>66112.86999999965</v>
      </c>
      <c r="I28" s="36">
        <f>'[1]вспомогат'!K26</f>
        <v>111.3546534011592</v>
      </c>
      <c r="J28" s="37">
        <f>'[1]вспомогат'!L26</f>
        <v>279885.2799999998</v>
      </c>
    </row>
    <row r="29" spans="1:10" ht="12.75">
      <c r="A29" s="32" t="s">
        <v>31</v>
      </c>
      <c r="B29" s="33">
        <f>'[1]вспомогат'!B27</f>
        <v>67274188</v>
      </c>
      <c r="C29" s="33">
        <f>'[1]вспомогат'!C27</f>
        <v>20874630</v>
      </c>
      <c r="D29" s="38">
        <f>'[1]вспомогат'!D27</f>
        <v>4473099</v>
      </c>
      <c r="E29" s="33">
        <f>'[1]вспомогат'!G27</f>
        <v>22080052.9</v>
      </c>
      <c r="F29" s="38">
        <f>'[1]вспомогат'!H27</f>
        <v>4864490.829999998</v>
      </c>
      <c r="G29" s="39">
        <f>'[1]вспомогат'!I27</f>
        <v>108.74990314321231</v>
      </c>
      <c r="H29" s="35">
        <f>'[1]вспомогат'!J27</f>
        <v>391391.8299999982</v>
      </c>
      <c r="I29" s="36">
        <f>'[1]вспомогат'!K27</f>
        <v>105.77458330997962</v>
      </c>
      <c r="J29" s="37">
        <f>'[1]вспомогат'!L27</f>
        <v>1205422.8999999985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87700</v>
      </c>
      <c r="D30" s="38">
        <f>'[1]вспомогат'!D28</f>
        <v>4250</v>
      </c>
      <c r="E30" s="33">
        <f>'[1]вспомогат'!G28</f>
        <v>84496.53</v>
      </c>
      <c r="F30" s="38">
        <f>'[1]вспомогат'!H28</f>
        <v>3825.6699999999983</v>
      </c>
      <c r="G30" s="39">
        <f>'[1]вспомогат'!I28</f>
        <v>90.01576470588232</v>
      </c>
      <c r="H30" s="35">
        <f>'[1]вспомогат'!J28</f>
        <v>-424.33000000000175</v>
      </c>
      <c r="I30" s="36">
        <f>'[1]вспомогат'!K28</f>
        <v>96.34724059293043</v>
      </c>
      <c r="J30" s="37">
        <f>'[1]вспомогат'!L28</f>
        <v>-3203.470000000001</v>
      </c>
    </row>
    <row r="31" spans="1:10" ht="12.75">
      <c r="A31" s="32" t="s">
        <v>33</v>
      </c>
      <c r="B31" s="33">
        <f>'[1]вспомогат'!B29</f>
        <v>195352752</v>
      </c>
      <c r="C31" s="33">
        <f>'[1]вспомогат'!C29</f>
        <v>80506653</v>
      </c>
      <c r="D31" s="38">
        <f>'[1]вспомогат'!D29</f>
        <v>23899000</v>
      </c>
      <c r="E31" s="33">
        <f>'[1]вспомогат'!G29</f>
        <v>85611623.93</v>
      </c>
      <c r="F31" s="38">
        <f>'[1]вспомогат'!H29</f>
        <v>16795705.010000005</v>
      </c>
      <c r="G31" s="39">
        <f>'[1]вспомогат'!I29</f>
        <v>70.27785685593541</v>
      </c>
      <c r="H31" s="35">
        <f>'[1]вспомогат'!J29</f>
        <v>-7103294.989999995</v>
      </c>
      <c r="I31" s="36">
        <f>'[1]вспомогат'!K29</f>
        <v>106.34105473245796</v>
      </c>
      <c r="J31" s="37">
        <f>'[1]вспомогат'!L29</f>
        <v>5104970.930000007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7407990</v>
      </c>
      <c r="D32" s="38">
        <f>'[1]вспомогат'!D30</f>
        <v>1681694</v>
      </c>
      <c r="E32" s="33">
        <f>'[1]вспомогат'!G30</f>
        <v>8298703.08</v>
      </c>
      <c r="F32" s="38">
        <f>'[1]вспомогат'!H30</f>
        <v>1519250.7400000002</v>
      </c>
      <c r="G32" s="39">
        <f>'[1]вспомогат'!I30</f>
        <v>90.34049833084974</v>
      </c>
      <c r="H32" s="35">
        <f>'[1]вспомогат'!J30</f>
        <v>-162443.25999999978</v>
      </c>
      <c r="I32" s="36">
        <f>'[1]вспомогат'!K30</f>
        <v>112.02368091749584</v>
      </c>
      <c r="J32" s="37">
        <f>'[1]вспомогат'!L30</f>
        <v>890713.0800000001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11560996</v>
      </c>
      <c r="D33" s="38">
        <f>'[1]вспомогат'!D31</f>
        <v>1961374</v>
      </c>
      <c r="E33" s="33">
        <f>'[1]вспомогат'!G31</f>
        <v>12287050.63</v>
      </c>
      <c r="F33" s="38">
        <f>'[1]вспомогат'!H31</f>
        <v>2367813.91</v>
      </c>
      <c r="G33" s="39">
        <f>'[1]вспомогат'!I31</f>
        <v>120.72220341454512</v>
      </c>
      <c r="H33" s="35">
        <f>'[1]вспомогат'!J31</f>
        <v>406439.91000000015</v>
      </c>
      <c r="I33" s="36">
        <f>'[1]вспомогат'!K31</f>
        <v>106.28020829693222</v>
      </c>
      <c r="J33" s="37">
        <f>'[1]вспомогат'!L31</f>
        <v>726054.6300000008</v>
      </c>
    </row>
    <row r="34" spans="1:10" ht="12.75">
      <c r="A34" s="32" t="s">
        <v>36</v>
      </c>
      <c r="B34" s="33">
        <f>'[1]вспомогат'!B32</f>
        <v>40546665</v>
      </c>
      <c r="C34" s="33">
        <f>'[1]вспомогат'!C32</f>
        <v>12005126</v>
      </c>
      <c r="D34" s="38">
        <f>'[1]вспомогат'!D32</f>
        <v>2736115</v>
      </c>
      <c r="E34" s="33">
        <f>'[1]вспомогат'!G32</f>
        <v>16334437.81</v>
      </c>
      <c r="F34" s="38">
        <f>'[1]вспомогат'!H32</f>
        <v>3464212.6500000004</v>
      </c>
      <c r="G34" s="39">
        <f>'[1]вспомогат'!I32</f>
        <v>126.61063771076874</v>
      </c>
      <c r="H34" s="35">
        <f>'[1]вспомогат'!J32</f>
        <v>728097.6500000004</v>
      </c>
      <c r="I34" s="36">
        <f>'[1]вспомогат'!K32</f>
        <v>136.0621938495273</v>
      </c>
      <c r="J34" s="37">
        <f>'[1]вспомогат'!L32</f>
        <v>4329311.8100000005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22439997</v>
      </c>
      <c r="D35" s="38">
        <f>'[1]вспомогат'!D33</f>
        <v>4097261</v>
      </c>
      <c r="E35" s="33">
        <f>'[1]вспомогат'!G33</f>
        <v>25772508.04</v>
      </c>
      <c r="F35" s="38">
        <f>'[1]вспомогат'!H33</f>
        <v>4956546.699999999</v>
      </c>
      <c r="G35" s="39">
        <f>'[1]вспомогат'!I33</f>
        <v>120.97219825634733</v>
      </c>
      <c r="H35" s="35">
        <f>'[1]вспомогат'!J33</f>
        <v>859285.6999999993</v>
      </c>
      <c r="I35" s="36">
        <f>'[1]вспомогат'!K33</f>
        <v>114.85076419573497</v>
      </c>
      <c r="J35" s="37">
        <f>'[1]вспомогат'!L33</f>
        <v>3332511.039999999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158400</v>
      </c>
      <c r="D36" s="38">
        <f>'[1]вспомогат'!D34</f>
        <v>28700</v>
      </c>
      <c r="E36" s="33">
        <f>'[1]вспомогат'!G34</f>
        <v>105062.79</v>
      </c>
      <c r="F36" s="38">
        <f>'[1]вспомогат'!H34</f>
        <v>22896.969999999987</v>
      </c>
      <c r="G36" s="39">
        <f>'[1]вспомогат'!I34</f>
        <v>79.78038327526129</v>
      </c>
      <c r="H36" s="35">
        <f>'[1]вспомогат'!J34</f>
        <v>-5803.030000000013</v>
      </c>
      <c r="I36" s="36">
        <f>'[1]вспомогат'!K34</f>
        <v>66.32751893939394</v>
      </c>
      <c r="J36" s="37">
        <f>'[1]вспомогат'!L34</f>
        <v>-53337.21000000001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1959523</v>
      </c>
      <c r="D37" s="38">
        <f>'[1]вспомогат'!D35</f>
        <v>494290</v>
      </c>
      <c r="E37" s="33">
        <f>'[1]вспомогат'!G35</f>
        <v>2185827.42</v>
      </c>
      <c r="F37" s="38">
        <f>'[1]вспомогат'!H35</f>
        <v>338598.69999999995</v>
      </c>
      <c r="G37" s="39">
        <f>'[1]вспомогат'!I35</f>
        <v>68.50203321936515</v>
      </c>
      <c r="H37" s="35">
        <f>'[1]вспомогат'!J35</f>
        <v>-155691.30000000005</v>
      </c>
      <c r="I37" s="36">
        <f>'[1]вспомогат'!K35</f>
        <v>111.54895451597149</v>
      </c>
      <c r="J37" s="37">
        <f>'[1]вспомогат'!L35</f>
        <v>226304.41999999993</v>
      </c>
    </row>
    <row r="38" spans="1:10" ht="18.75" customHeight="1">
      <c r="A38" s="50" t="s">
        <v>40</v>
      </c>
      <c r="B38" s="41">
        <f>SUM(B18:B37)</f>
        <v>1178096476</v>
      </c>
      <c r="C38" s="41">
        <f>SUM(C18:C37)</f>
        <v>406215683</v>
      </c>
      <c r="D38" s="41">
        <f>SUM(D18:D37)</f>
        <v>93529674</v>
      </c>
      <c r="E38" s="41">
        <f>SUM(E18:E37)</f>
        <v>473268764.4599999</v>
      </c>
      <c r="F38" s="41">
        <f>SUM(F18:F37)</f>
        <v>97775935.7</v>
      </c>
      <c r="G38" s="42">
        <f>F38/D38*100</f>
        <v>104.54001550352888</v>
      </c>
      <c r="H38" s="41">
        <f>SUM(H18:H37)</f>
        <v>4246261.699999994</v>
      </c>
      <c r="I38" s="43">
        <f>E38/C38*100</f>
        <v>116.50676826773325</v>
      </c>
      <c r="J38" s="41">
        <f>SUM(J18:J37)</f>
        <v>67053081.46</v>
      </c>
    </row>
    <row r="39" spans="1:10" ht="12" customHeight="1">
      <c r="A39" s="51" t="s">
        <v>41</v>
      </c>
      <c r="B39" s="33">
        <f>'[1]вспомогат'!B36</f>
        <v>17534076</v>
      </c>
      <c r="C39" s="33">
        <f>'[1]вспомогат'!C36</f>
        <v>4692790</v>
      </c>
      <c r="D39" s="38">
        <f>'[1]вспомогат'!D36</f>
        <v>1016040</v>
      </c>
      <c r="E39" s="33">
        <f>'[1]вспомогат'!G36</f>
        <v>5695261.29</v>
      </c>
      <c r="F39" s="38">
        <f>'[1]вспомогат'!H36</f>
        <v>789189.5999999996</v>
      </c>
      <c r="G39" s="39">
        <f>'[1]вспомогат'!I36</f>
        <v>77.67308373686072</v>
      </c>
      <c r="H39" s="35">
        <f>'[1]вспомогат'!J36</f>
        <v>-226850.40000000037</v>
      </c>
      <c r="I39" s="36">
        <f>'[1]вспомогат'!K36</f>
        <v>121.36194651795627</v>
      </c>
      <c r="J39" s="37">
        <f>'[1]вспомогат'!L36</f>
        <v>1002471.29</v>
      </c>
    </row>
    <row r="40" spans="1:10" ht="12.75" customHeight="1">
      <c r="A40" s="51" t="s">
        <v>42</v>
      </c>
      <c r="B40" s="33">
        <f>'[1]вспомогат'!B37</f>
        <v>47836800</v>
      </c>
      <c r="C40" s="33">
        <f>'[1]вспомогат'!C37</f>
        <v>18184136</v>
      </c>
      <c r="D40" s="38">
        <f>'[1]вспомогат'!D37</f>
        <v>4215956</v>
      </c>
      <c r="E40" s="33">
        <f>'[1]вспомогат'!G37</f>
        <v>18060056.42</v>
      </c>
      <c r="F40" s="38">
        <f>'[1]вспомогат'!H37</f>
        <v>3251786.8100000024</v>
      </c>
      <c r="G40" s="39">
        <f>'[1]вспомогат'!I37</f>
        <v>77.13047313586769</v>
      </c>
      <c r="H40" s="35">
        <f>'[1]вспомогат'!J37</f>
        <v>-964169.1899999976</v>
      </c>
      <c r="I40" s="36">
        <f>'[1]вспомогат'!K37</f>
        <v>99.31764929606774</v>
      </c>
      <c r="J40" s="37">
        <f>'[1]вспомогат'!L37</f>
        <v>-124079.57999999821</v>
      </c>
    </row>
    <row r="41" spans="1:10" ht="12.75" customHeight="1">
      <c r="A41" s="51" t="s">
        <v>43</v>
      </c>
      <c r="B41" s="33">
        <f>'[1]вспомогат'!B38</f>
        <v>22852064</v>
      </c>
      <c r="C41" s="33">
        <f>'[1]вспомогат'!C38</f>
        <v>7541131</v>
      </c>
      <c r="D41" s="38">
        <f>'[1]вспомогат'!D38</f>
        <v>1465262</v>
      </c>
      <c r="E41" s="33">
        <f>'[1]вспомогат'!G38</f>
        <v>7930070.14</v>
      </c>
      <c r="F41" s="38">
        <f>'[1]вспомогат'!H38</f>
        <v>1607936.5199999996</v>
      </c>
      <c r="G41" s="39">
        <f>'[1]вспомогат'!I38</f>
        <v>109.73713370032114</v>
      </c>
      <c r="H41" s="35">
        <f>'[1]вспомогат'!J38</f>
        <v>142674.51999999955</v>
      </c>
      <c r="I41" s="36">
        <f>'[1]вспомогат'!K38</f>
        <v>105.15757039627078</v>
      </c>
      <c r="J41" s="37">
        <f>'[1]вспомогат'!L38</f>
        <v>388939.13999999966</v>
      </c>
    </row>
    <row r="42" spans="1:10" ht="12.75" customHeight="1">
      <c r="A42" s="51" t="s">
        <v>44</v>
      </c>
      <c r="B42" s="33">
        <f>'[1]вспомогат'!B39</f>
        <v>22000000</v>
      </c>
      <c r="C42" s="33">
        <f>'[1]вспомогат'!C39</f>
        <v>6676535</v>
      </c>
      <c r="D42" s="38">
        <f>'[1]вспомогат'!D39</f>
        <v>1600720</v>
      </c>
      <c r="E42" s="33">
        <f>'[1]вспомогат'!G39</f>
        <v>6755453.1</v>
      </c>
      <c r="F42" s="38">
        <f>'[1]вспомогат'!H39</f>
        <v>1202216.1499999994</v>
      </c>
      <c r="G42" s="39">
        <f>'[1]вспомогат'!I39</f>
        <v>75.10471225448545</v>
      </c>
      <c r="H42" s="35">
        <f>'[1]вспомогат'!J39</f>
        <v>-398503.85000000056</v>
      </c>
      <c r="I42" s="36">
        <f>'[1]вспомогат'!K39</f>
        <v>101.18202181221247</v>
      </c>
      <c r="J42" s="37">
        <f>'[1]вспомогат'!L39</f>
        <v>78918.09999999963</v>
      </c>
    </row>
    <row r="43" spans="1:10" ht="12" customHeight="1">
      <c r="A43" s="51" t="s">
        <v>45</v>
      </c>
      <c r="B43" s="33">
        <f>'[1]вспомогат'!B40</f>
        <v>19385265</v>
      </c>
      <c r="C43" s="33">
        <f>'[1]вспомогат'!C40</f>
        <v>6037250</v>
      </c>
      <c r="D43" s="38">
        <f>'[1]вспомогат'!D40</f>
        <v>932840</v>
      </c>
      <c r="E43" s="33">
        <f>'[1]вспомогат'!G40</f>
        <v>5604243.3</v>
      </c>
      <c r="F43" s="38">
        <f>'[1]вспомогат'!H40</f>
        <v>742107.7999999998</v>
      </c>
      <c r="G43" s="39">
        <f>'[1]вспомогат'!I40</f>
        <v>79.55359975987305</v>
      </c>
      <c r="H43" s="35">
        <f>'[1]вспомогат'!J40</f>
        <v>-190732.2000000002</v>
      </c>
      <c r="I43" s="36">
        <f>'[1]вспомогат'!K40</f>
        <v>92.82774938920866</v>
      </c>
      <c r="J43" s="37">
        <f>'[1]вспомогат'!L40</f>
        <v>-433006.7000000002</v>
      </c>
    </row>
    <row r="44" spans="1:10" ht="14.25" customHeight="1">
      <c r="A44" s="51" t="s">
        <v>46</v>
      </c>
      <c r="B44" s="33">
        <f>'[1]вспомогат'!B41</f>
        <v>19576672</v>
      </c>
      <c r="C44" s="33">
        <f>'[1]вспомогат'!C41</f>
        <v>6537461</v>
      </c>
      <c r="D44" s="38">
        <f>'[1]вспомогат'!D41</f>
        <v>814102</v>
      </c>
      <c r="E44" s="33">
        <f>'[1]вспомогат'!G41</f>
        <v>7476652.96</v>
      </c>
      <c r="F44" s="38">
        <f>'[1]вспомогат'!H41</f>
        <v>1301405.3499999996</v>
      </c>
      <c r="G44" s="39">
        <f>'[1]вспомогат'!I41</f>
        <v>159.8577758069627</v>
      </c>
      <c r="H44" s="35">
        <f>'[1]вспомогат'!J41</f>
        <v>487303.3499999996</v>
      </c>
      <c r="I44" s="36">
        <f>'[1]вспомогат'!K41</f>
        <v>114.36631071298169</v>
      </c>
      <c r="J44" s="37">
        <f>'[1]вспомогат'!L41</f>
        <v>939191.96</v>
      </c>
    </row>
    <row r="45" spans="1:10" ht="14.25" customHeight="1">
      <c r="A45" s="52" t="s">
        <v>47</v>
      </c>
      <c r="B45" s="33">
        <f>'[1]вспомогат'!B42</f>
        <v>33735724</v>
      </c>
      <c r="C45" s="33">
        <f>'[1]вспомогат'!C42</f>
        <v>13626712</v>
      </c>
      <c r="D45" s="38">
        <f>'[1]вспомогат'!D42</f>
        <v>2877697</v>
      </c>
      <c r="E45" s="33">
        <f>'[1]вспомогат'!G42</f>
        <v>13782997.09</v>
      </c>
      <c r="F45" s="38">
        <f>'[1]вспомогат'!H42</f>
        <v>2582951.0600000005</v>
      </c>
      <c r="G45" s="39">
        <f>'[1]вспомогат'!I42</f>
        <v>89.75757558909088</v>
      </c>
      <c r="H45" s="35">
        <f>'[1]вспомогат'!J42</f>
        <v>-294745.9399999995</v>
      </c>
      <c r="I45" s="36">
        <f>'[1]вспомогат'!K42</f>
        <v>101.14690242224242</v>
      </c>
      <c r="J45" s="37">
        <f>'[1]вспомогат'!L42</f>
        <v>156285.08999999985</v>
      </c>
    </row>
    <row r="46" spans="1:10" ht="14.25" customHeight="1">
      <c r="A46" s="52" t="s">
        <v>48</v>
      </c>
      <c r="B46" s="33">
        <f>'[1]вспомогат'!B43</f>
        <v>58254662</v>
      </c>
      <c r="C46" s="33">
        <f>'[1]вспомогат'!C43</f>
        <v>21720381</v>
      </c>
      <c r="D46" s="38">
        <f>'[1]вспомогат'!D43</f>
        <v>4986665</v>
      </c>
      <c r="E46" s="33">
        <f>'[1]вспомогат'!G43</f>
        <v>22900156.16</v>
      </c>
      <c r="F46" s="38">
        <f>'[1]вспомогат'!H43</f>
        <v>4951735.18</v>
      </c>
      <c r="G46" s="39">
        <f>'[1]вспомогат'!I43</f>
        <v>99.29953546107468</v>
      </c>
      <c r="H46" s="35">
        <f>'[1]вспомогат'!J43</f>
        <v>-34929.8200000003</v>
      </c>
      <c r="I46" s="36">
        <f>'[1]вспомогат'!K43</f>
        <v>105.43165039324127</v>
      </c>
      <c r="J46" s="37">
        <f>'[1]вспомогат'!L43</f>
        <v>1179775.1600000001</v>
      </c>
    </row>
    <row r="47" spans="1:10" ht="14.25" customHeight="1">
      <c r="A47" s="52" t="s">
        <v>49</v>
      </c>
      <c r="B47" s="33">
        <f>'[1]вспомогат'!B44</f>
        <v>27882674</v>
      </c>
      <c r="C47" s="33">
        <f>'[1]вспомогат'!C44</f>
        <v>10293574</v>
      </c>
      <c r="D47" s="38">
        <f>'[1]вспомогат'!D44</f>
        <v>1941300</v>
      </c>
      <c r="E47" s="33">
        <f>'[1]вспомогат'!G44</f>
        <v>10548688.23</v>
      </c>
      <c r="F47" s="38">
        <f>'[1]вспомогат'!H44</f>
        <v>1926325.42</v>
      </c>
      <c r="G47" s="39">
        <f>'[1]вспомогат'!I44</f>
        <v>99.22863132952145</v>
      </c>
      <c r="H47" s="35">
        <f>'[1]вспомогат'!J44</f>
        <v>-14974.580000000075</v>
      </c>
      <c r="I47" s="36">
        <f>'[1]вспомогат'!K44</f>
        <v>102.47838340696826</v>
      </c>
      <c r="J47" s="37">
        <f>'[1]вспомогат'!L44</f>
        <v>255114.23000000045</v>
      </c>
    </row>
    <row r="48" spans="1:10" ht="14.25" customHeight="1">
      <c r="A48" s="52" t="s">
        <v>50</v>
      </c>
      <c r="B48" s="33">
        <f>'[1]вспомогат'!B45</f>
        <v>29100000</v>
      </c>
      <c r="C48" s="33">
        <f>'[1]вспомогат'!C45</f>
        <v>10901589</v>
      </c>
      <c r="D48" s="38">
        <f>'[1]вспомогат'!D45</f>
        <v>2151496</v>
      </c>
      <c r="E48" s="33">
        <f>'[1]вспомогат'!G45</f>
        <v>11089198.41</v>
      </c>
      <c r="F48" s="38">
        <f>'[1]вспомогат'!H45</f>
        <v>1744255.460000001</v>
      </c>
      <c r="G48" s="39">
        <f>'[1]вспомогат'!I45</f>
        <v>81.07175007529649</v>
      </c>
      <c r="H48" s="35">
        <f>'[1]вспомогат'!J45</f>
        <v>-407240.5399999991</v>
      </c>
      <c r="I48" s="36">
        <f>'[1]вспомогат'!K45</f>
        <v>101.72093636991819</v>
      </c>
      <c r="J48" s="37">
        <f>'[1]вспомогат'!L45</f>
        <v>187609.41000000015</v>
      </c>
    </row>
    <row r="49" spans="1:10" ht="14.25" customHeight="1">
      <c r="A49" s="52" t="s">
        <v>51</v>
      </c>
      <c r="B49" s="33">
        <f>'[1]вспомогат'!B46</f>
        <v>10873522</v>
      </c>
      <c r="C49" s="33">
        <f>'[1]вспомогат'!C46</f>
        <v>4091475</v>
      </c>
      <c r="D49" s="38">
        <f>'[1]вспомогат'!D46</f>
        <v>741744</v>
      </c>
      <c r="E49" s="33">
        <f>'[1]вспомогат'!G46</f>
        <v>4371219.49</v>
      </c>
      <c r="F49" s="38">
        <f>'[1]вспомогат'!H46</f>
        <v>904503.7800000003</v>
      </c>
      <c r="G49" s="39">
        <f>'[1]вспомогат'!I46</f>
        <v>121.94285090273738</v>
      </c>
      <c r="H49" s="35">
        <f>'[1]вспомогат'!J46</f>
        <v>162759.78000000026</v>
      </c>
      <c r="I49" s="36">
        <f>'[1]вспомогат'!K46</f>
        <v>106.83725282447041</v>
      </c>
      <c r="J49" s="37">
        <f>'[1]вспомогат'!L46</f>
        <v>279744.4900000002</v>
      </c>
    </row>
    <row r="50" spans="1:10" ht="14.25" customHeight="1">
      <c r="A50" s="52" t="s">
        <v>52</v>
      </c>
      <c r="B50" s="33">
        <f>'[1]вспомогат'!B47</f>
        <v>10106915</v>
      </c>
      <c r="C50" s="33">
        <f>'[1]вспомогат'!C47</f>
        <v>2438250</v>
      </c>
      <c r="D50" s="38">
        <f>'[1]вспомогат'!D47</f>
        <v>735960</v>
      </c>
      <c r="E50" s="33">
        <f>'[1]вспомогат'!G47</f>
        <v>3504557.18</v>
      </c>
      <c r="F50" s="38">
        <f>'[1]вспомогат'!H47</f>
        <v>399539.9000000004</v>
      </c>
      <c r="G50" s="39">
        <f>'[1]вспомогат'!I47</f>
        <v>54.28826294907337</v>
      </c>
      <c r="H50" s="35">
        <f>'[1]вспомогат'!J47</f>
        <v>-336420.0999999996</v>
      </c>
      <c r="I50" s="36">
        <f>'[1]вспомогат'!K47</f>
        <v>143.7324794422229</v>
      </c>
      <c r="J50" s="37">
        <f>'[1]вспомогат'!L47</f>
        <v>1066307.1800000002</v>
      </c>
    </row>
    <row r="51" spans="1:10" ht="14.25" customHeight="1">
      <c r="A51" s="52" t="s">
        <v>53</v>
      </c>
      <c r="B51" s="33">
        <f>'[1]вспомогат'!B48</f>
        <v>14945723</v>
      </c>
      <c r="C51" s="33">
        <f>'[1]вспомогат'!C48</f>
        <v>4940325</v>
      </c>
      <c r="D51" s="38">
        <f>'[1]вспомогат'!D48</f>
        <v>1149652</v>
      </c>
      <c r="E51" s="33">
        <f>'[1]вспомогат'!G48</f>
        <v>5027723.72</v>
      </c>
      <c r="F51" s="38">
        <f>'[1]вспомогат'!H48</f>
        <v>1027424.1599999997</v>
      </c>
      <c r="G51" s="39">
        <f>'[1]вспомогат'!I48</f>
        <v>89.36827492145446</v>
      </c>
      <c r="H51" s="35">
        <f>'[1]вспомогат'!J48</f>
        <v>-122227.84000000032</v>
      </c>
      <c r="I51" s="36">
        <f>'[1]вспомогат'!K48</f>
        <v>101.76908847090019</v>
      </c>
      <c r="J51" s="37">
        <f>'[1]вспомогат'!L48</f>
        <v>87398.71999999974</v>
      </c>
    </row>
    <row r="52" spans="1:10" ht="14.25" customHeight="1">
      <c r="A52" s="52" t="s">
        <v>54</v>
      </c>
      <c r="B52" s="33">
        <f>'[1]вспомогат'!B49</f>
        <v>29596100</v>
      </c>
      <c r="C52" s="33">
        <f>'[1]вспомогат'!C49</f>
        <v>8639788</v>
      </c>
      <c r="D52" s="38">
        <f>'[1]вспомогат'!D49</f>
        <v>1745825</v>
      </c>
      <c r="E52" s="33">
        <f>'[1]вспомогат'!G49</f>
        <v>8616113.77</v>
      </c>
      <c r="F52" s="38">
        <f>'[1]вспомогат'!H49</f>
        <v>1540101.25</v>
      </c>
      <c r="G52" s="39">
        <f>'[1]вспомогат'!I49</f>
        <v>88.21624446894735</v>
      </c>
      <c r="H52" s="35">
        <f>'[1]вспомогат'!J49</f>
        <v>-205723.75</v>
      </c>
      <c r="I52" s="36">
        <f>'[1]вспомогат'!K49</f>
        <v>99.72598598484129</v>
      </c>
      <c r="J52" s="37">
        <f>'[1]вспомогат'!L49</f>
        <v>-23674.230000000447</v>
      </c>
    </row>
    <row r="53" spans="1:10" ht="14.25" customHeight="1">
      <c r="A53" s="52" t="s">
        <v>55</v>
      </c>
      <c r="B53" s="33">
        <f>'[1]вспомогат'!B50</f>
        <v>11613200</v>
      </c>
      <c r="C53" s="33">
        <f>'[1]вспомогат'!C50</f>
        <v>3325100</v>
      </c>
      <c r="D53" s="38">
        <f>'[1]вспомогат'!D50</f>
        <v>514100</v>
      </c>
      <c r="E53" s="33">
        <f>'[1]вспомогат'!G50</f>
        <v>3827958.02</v>
      </c>
      <c r="F53" s="38">
        <f>'[1]вспомогат'!H50</f>
        <v>721243.4199999999</v>
      </c>
      <c r="G53" s="39">
        <f>'[1]вспомогат'!I50</f>
        <v>140.2924372690138</v>
      </c>
      <c r="H53" s="35">
        <f>'[1]вспомогат'!J50</f>
        <v>207143.41999999993</v>
      </c>
      <c r="I53" s="36">
        <f>'[1]вспомогат'!K50</f>
        <v>115.1230946437701</v>
      </c>
      <c r="J53" s="37">
        <f>'[1]вспомогат'!L50</f>
        <v>502858.02</v>
      </c>
    </row>
    <row r="54" spans="1:10" ht="14.25" customHeight="1">
      <c r="A54" s="52" t="s">
        <v>56</v>
      </c>
      <c r="B54" s="33">
        <f>'[1]вспомогат'!B51</f>
        <v>8819200</v>
      </c>
      <c r="C54" s="33">
        <f>'[1]вспомогат'!C51</f>
        <v>2737554</v>
      </c>
      <c r="D54" s="38">
        <f>'[1]вспомогат'!D51</f>
        <v>452400</v>
      </c>
      <c r="E54" s="33">
        <f>'[1]вспомогат'!G51</f>
        <v>3538823.77</v>
      </c>
      <c r="F54" s="38">
        <f>'[1]вспомогат'!H51</f>
        <v>540083.7200000002</v>
      </c>
      <c r="G54" s="39">
        <f>'[1]вспомогат'!I51</f>
        <v>119.38190097259067</v>
      </c>
      <c r="H54" s="35">
        <f>'[1]вспомогат'!J51</f>
        <v>87683.7200000002</v>
      </c>
      <c r="I54" s="36">
        <f>'[1]вспомогат'!K51</f>
        <v>129.26955121250577</v>
      </c>
      <c r="J54" s="37">
        <f>'[1]вспомогат'!L51</f>
        <v>801269.77</v>
      </c>
    </row>
    <row r="55" spans="1:10" ht="14.25" customHeight="1">
      <c r="A55" s="52" t="s">
        <v>57</v>
      </c>
      <c r="B55" s="33">
        <f>'[1]вспомогат'!B52</f>
        <v>56898882</v>
      </c>
      <c r="C55" s="33">
        <f>'[1]вспомогат'!C52</f>
        <v>21367181</v>
      </c>
      <c r="D55" s="38">
        <f>'[1]вспомогат'!D52</f>
        <v>6647061</v>
      </c>
      <c r="E55" s="33">
        <f>'[1]вспомогат'!G52</f>
        <v>24359721.77</v>
      </c>
      <c r="F55" s="38">
        <f>'[1]вспомогат'!H52</f>
        <v>4552024.609999999</v>
      </c>
      <c r="G55" s="39">
        <f>'[1]вспомогат'!I52</f>
        <v>68.4817637449092</v>
      </c>
      <c r="H55" s="35">
        <f>'[1]вспомогат'!J52</f>
        <v>-2095036.3900000006</v>
      </c>
      <c r="I55" s="36">
        <f>'[1]вспомогат'!K52</f>
        <v>114.00531389704614</v>
      </c>
      <c r="J55" s="37">
        <f>'[1]вспомогат'!L52</f>
        <v>2992540.7699999996</v>
      </c>
    </row>
    <row r="56" spans="1:10" ht="14.25" customHeight="1">
      <c r="A56" s="52" t="s">
        <v>58</v>
      </c>
      <c r="B56" s="33">
        <f>'[1]вспомогат'!B53</f>
        <v>79076681</v>
      </c>
      <c r="C56" s="33">
        <f>'[1]вспомогат'!C53</f>
        <v>30170821</v>
      </c>
      <c r="D56" s="38">
        <f>'[1]вспомогат'!D53</f>
        <v>6526050</v>
      </c>
      <c r="E56" s="33">
        <f>'[1]вспомогат'!G53</f>
        <v>31813481.82</v>
      </c>
      <c r="F56" s="38">
        <f>'[1]вспомогат'!H53</f>
        <v>6338367.68</v>
      </c>
      <c r="G56" s="39">
        <f>'[1]вспомогат'!I53</f>
        <v>97.1241053930019</v>
      </c>
      <c r="H56" s="35">
        <f>'[1]вспомогат'!J53</f>
        <v>-187682.3200000003</v>
      </c>
      <c r="I56" s="36">
        <f>'[1]вспомогат'!K53</f>
        <v>105.44453470457434</v>
      </c>
      <c r="J56" s="37">
        <f>'[1]вспомогат'!L53</f>
        <v>1642660.8200000003</v>
      </c>
    </row>
    <row r="57" spans="1:10" ht="14.25" customHeight="1">
      <c r="A57" s="52" t="s">
        <v>59</v>
      </c>
      <c r="B57" s="33">
        <f>'[1]вспомогат'!B54</f>
        <v>39358200</v>
      </c>
      <c r="C57" s="33">
        <f>'[1]вспомогат'!C54</f>
        <v>12634700</v>
      </c>
      <c r="D57" s="38">
        <f>'[1]вспомогат'!D54</f>
        <v>2435200</v>
      </c>
      <c r="E57" s="33">
        <f>'[1]вспомогат'!G54</f>
        <v>12270074.39</v>
      </c>
      <c r="F57" s="38">
        <f>'[1]вспомогат'!H54</f>
        <v>1939134.8900000006</v>
      </c>
      <c r="G57" s="39">
        <f>'[1]вспомогат'!I54</f>
        <v>79.62938937253617</v>
      </c>
      <c r="H57" s="35">
        <f>'[1]вспомогат'!J54</f>
        <v>-496065.1099999994</v>
      </c>
      <c r="I57" s="36">
        <f>'[1]вспомогат'!K54</f>
        <v>97.11409364686142</v>
      </c>
      <c r="J57" s="37">
        <f>'[1]вспомогат'!L54</f>
        <v>-364625.6099999994</v>
      </c>
    </row>
    <row r="58" spans="1:10" ht="14.25" customHeight="1">
      <c r="A58" s="52" t="s">
        <v>60</v>
      </c>
      <c r="B58" s="33">
        <f>'[1]вспомогат'!B55</f>
        <v>65896600</v>
      </c>
      <c r="C58" s="33">
        <f>'[1]вспомогат'!C55</f>
        <v>21652800</v>
      </c>
      <c r="D58" s="38">
        <f>'[1]вспомогат'!D55</f>
        <v>3623100</v>
      </c>
      <c r="E58" s="33">
        <f>'[1]вспомогат'!G55</f>
        <v>25322711.24</v>
      </c>
      <c r="F58" s="38">
        <f>'[1]вспомогат'!H55</f>
        <v>3986714.7699999996</v>
      </c>
      <c r="G58" s="39">
        <f>'[1]вспомогат'!I55</f>
        <v>110.03601253070573</v>
      </c>
      <c r="H58" s="35">
        <f>'[1]вспомогат'!J55</f>
        <v>363614.76999999955</v>
      </c>
      <c r="I58" s="36">
        <f>'[1]вспомогат'!K55</f>
        <v>116.9488991723934</v>
      </c>
      <c r="J58" s="37">
        <f>'[1]вспомогат'!L55</f>
        <v>3669911.2399999984</v>
      </c>
    </row>
    <row r="59" spans="1:10" ht="14.25" customHeight="1">
      <c r="A59" s="52" t="s">
        <v>61</v>
      </c>
      <c r="B59" s="33">
        <f>'[1]вспомогат'!B56</f>
        <v>83650000</v>
      </c>
      <c r="C59" s="33">
        <f>'[1]вспомогат'!C56</f>
        <v>29663550</v>
      </c>
      <c r="D59" s="38">
        <f>'[1]вспомогат'!D56</f>
        <v>6084250</v>
      </c>
      <c r="E59" s="33">
        <f>'[1]вспомогат'!G56</f>
        <v>30712315.24</v>
      </c>
      <c r="F59" s="38">
        <f>'[1]вспомогат'!H56</f>
        <v>5933320.959999997</v>
      </c>
      <c r="G59" s="39">
        <f>'[1]вспомогат'!I56</f>
        <v>97.51934848173558</v>
      </c>
      <c r="H59" s="35">
        <f>'[1]вспомогат'!J56</f>
        <v>-150929.04000000283</v>
      </c>
      <c r="I59" s="36">
        <f>'[1]вспомогат'!K56</f>
        <v>103.53553516015445</v>
      </c>
      <c r="J59" s="37">
        <f>'[1]вспомогат'!L56</f>
        <v>1048765.2399999984</v>
      </c>
    </row>
    <row r="60" spans="1:10" ht="14.25" customHeight="1">
      <c r="A60" s="52" t="s">
        <v>62</v>
      </c>
      <c r="B60" s="33">
        <f>'[1]вспомогат'!B57</f>
        <v>14153811</v>
      </c>
      <c r="C60" s="33">
        <f>'[1]вспомогат'!C57</f>
        <v>4885851</v>
      </c>
      <c r="D60" s="38">
        <f>'[1]вспомогат'!D57</f>
        <v>1552090</v>
      </c>
      <c r="E60" s="33">
        <f>'[1]вспомогат'!G57</f>
        <v>5188881.08</v>
      </c>
      <c r="F60" s="38">
        <f>'[1]вспомогат'!H57</f>
        <v>1104984.0300000003</v>
      </c>
      <c r="G60" s="39">
        <f>'[1]вспомогат'!I57</f>
        <v>71.19329613617768</v>
      </c>
      <c r="H60" s="35">
        <f>'[1]вспомогат'!J57</f>
        <v>-447105.96999999974</v>
      </c>
      <c r="I60" s="36">
        <f>'[1]вспомогат'!K57</f>
        <v>106.20219650578784</v>
      </c>
      <c r="J60" s="37">
        <f>'[1]вспомогат'!L57</f>
        <v>303030.0800000001</v>
      </c>
    </row>
    <row r="61" spans="1:10" ht="14.25" customHeight="1">
      <c r="A61" s="52" t="s">
        <v>63</v>
      </c>
      <c r="B61" s="33">
        <f>'[1]вспомогат'!B58</f>
        <v>62741500</v>
      </c>
      <c r="C61" s="33">
        <f>'[1]вспомогат'!C58</f>
        <v>25149784</v>
      </c>
      <c r="D61" s="38">
        <f>'[1]вспомогат'!D58</f>
        <v>6526847</v>
      </c>
      <c r="E61" s="33">
        <f>'[1]вспомогат'!G58</f>
        <v>25226051.93</v>
      </c>
      <c r="F61" s="38">
        <f>'[1]вспомогат'!H58</f>
        <v>5876100.539999999</v>
      </c>
      <c r="G61" s="39">
        <f>'[1]вспомогат'!I58</f>
        <v>90.02969642156464</v>
      </c>
      <c r="H61" s="35">
        <f>'[1]вспомогат'!J58</f>
        <v>-650746.4600000009</v>
      </c>
      <c r="I61" s="36">
        <f>'[1]вспомогат'!K58</f>
        <v>100.30325481125404</v>
      </c>
      <c r="J61" s="37">
        <f>'[1]вспомогат'!L58</f>
        <v>76267.9299999997</v>
      </c>
    </row>
    <row r="62" spans="1:10" ht="14.25" customHeight="1">
      <c r="A62" s="52" t="s">
        <v>64</v>
      </c>
      <c r="B62" s="33">
        <f>'[1]вспомогат'!B59</f>
        <v>19733200</v>
      </c>
      <c r="C62" s="33">
        <f>'[1]вспомогат'!C59</f>
        <v>5035864</v>
      </c>
      <c r="D62" s="38">
        <f>'[1]вспомогат'!D59</f>
        <v>1021364</v>
      </c>
      <c r="E62" s="33">
        <f>'[1]вспомогат'!G59</f>
        <v>8457373.13</v>
      </c>
      <c r="F62" s="38">
        <f>'[1]вспомогат'!H59</f>
        <v>1606289.120000001</v>
      </c>
      <c r="G62" s="39">
        <f>'[1]вспомогат'!I59</f>
        <v>157.26901672665193</v>
      </c>
      <c r="H62" s="35">
        <f>'[1]вспомогат'!J59</f>
        <v>584925.120000001</v>
      </c>
      <c r="I62" s="36">
        <f>'[1]вспомогат'!K59</f>
        <v>167.94284218159981</v>
      </c>
      <c r="J62" s="37">
        <f>'[1]вспомогат'!L59</f>
        <v>3421509.130000001</v>
      </c>
    </row>
    <row r="63" spans="1:10" ht="14.25" customHeight="1">
      <c r="A63" s="52" t="s">
        <v>65</v>
      </c>
      <c r="B63" s="33">
        <f>'[1]вспомогат'!B60</f>
        <v>14946530</v>
      </c>
      <c r="C63" s="33">
        <f>'[1]вспомогат'!C60</f>
        <v>4505853</v>
      </c>
      <c r="D63" s="38">
        <f>'[1]вспомогат'!D60</f>
        <v>1879449</v>
      </c>
      <c r="E63" s="33">
        <f>'[1]вспомогат'!G60</f>
        <v>5022557.52</v>
      </c>
      <c r="F63" s="38">
        <f>'[1]вспомогат'!H60</f>
        <v>959596.9099999997</v>
      </c>
      <c r="G63" s="39">
        <f>'[1]вспомогат'!I60</f>
        <v>51.05735297951686</v>
      </c>
      <c r="H63" s="35">
        <f>'[1]вспомогат'!J60</f>
        <v>-919852.0900000003</v>
      </c>
      <c r="I63" s="36">
        <f>'[1]вспомогат'!K60</f>
        <v>111.46740739211864</v>
      </c>
      <c r="J63" s="37">
        <f>'[1]вспомогат'!L60</f>
        <v>516704.51999999955</v>
      </c>
    </row>
    <row r="64" spans="1:10" ht="14.25" customHeight="1">
      <c r="A64" s="52" t="s">
        <v>66</v>
      </c>
      <c r="B64" s="33">
        <f>'[1]вспомогат'!B61</f>
        <v>11625000</v>
      </c>
      <c r="C64" s="33">
        <f>'[1]вспомогат'!C61</f>
        <v>2797540</v>
      </c>
      <c r="D64" s="38">
        <f>'[1]вспомогат'!D61</f>
        <v>556520</v>
      </c>
      <c r="E64" s="33">
        <f>'[1]вспомогат'!G61</f>
        <v>3324004.55</v>
      </c>
      <c r="F64" s="38">
        <f>'[1]вспомогат'!H61</f>
        <v>696576.1999999997</v>
      </c>
      <c r="G64" s="39">
        <f>'[1]вспомогат'!I61</f>
        <v>125.16642708258459</v>
      </c>
      <c r="H64" s="35">
        <f>'[1]вспомогат'!J61</f>
        <v>140056.19999999972</v>
      </c>
      <c r="I64" s="36">
        <f>'[1]вспомогат'!K61</f>
        <v>118.81883905145234</v>
      </c>
      <c r="J64" s="37">
        <f>'[1]вспомогат'!L61</f>
        <v>526464.5499999998</v>
      </c>
    </row>
    <row r="65" spans="1:10" ht="14.25" customHeight="1">
      <c r="A65" s="52" t="s">
        <v>67</v>
      </c>
      <c r="B65" s="33">
        <f>'[1]вспомогат'!B62</f>
        <v>13588666</v>
      </c>
      <c r="C65" s="33">
        <f>'[1]вспомогат'!C62</f>
        <v>2552500</v>
      </c>
      <c r="D65" s="38">
        <f>'[1]вспомогат'!D62</f>
        <v>426950</v>
      </c>
      <c r="E65" s="33">
        <f>'[1]вспомогат'!G62</f>
        <v>3105193.85</v>
      </c>
      <c r="F65" s="38">
        <f>'[1]вспомогат'!H62</f>
        <v>511320.98</v>
      </c>
      <c r="G65" s="39">
        <f>'[1]вспомогат'!I62</f>
        <v>119.76132568216417</v>
      </c>
      <c r="H65" s="35">
        <f>'[1]вспомогат'!J62</f>
        <v>84370.97999999998</v>
      </c>
      <c r="I65" s="36">
        <f>'[1]вспомогат'!K62</f>
        <v>121.6530401567091</v>
      </c>
      <c r="J65" s="37">
        <f>'[1]вспомогат'!L62</f>
        <v>552693.8500000001</v>
      </c>
    </row>
    <row r="66" spans="1:10" ht="14.25" customHeight="1">
      <c r="A66" s="52" t="s">
        <v>68</v>
      </c>
      <c r="B66" s="33">
        <f>'[1]вспомогат'!B63</f>
        <v>8978000</v>
      </c>
      <c r="C66" s="33">
        <f>'[1]вспомогат'!C63</f>
        <v>2464134</v>
      </c>
      <c r="D66" s="38">
        <f>'[1]вспомогат'!D63</f>
        <v>464076</v>
      </c>
      <c r="E66" s="33">
        <f>'[1]вспомогат'!G63</f>
        <v>2391109.94</v>
      </c>
      <c r="F66" s="38">
        <f>'[1]вспомогат'!H63</f>
        <v>525192.72</v>
      </c>
      <c r="G66" s="39">
        <f>'[1]вспомогат'!I63</f>
        <v>113.16954981511648</v>
      </c>
      <c r="H66" s="35">
        <f>'[1]вспомогат'!J63</f>
        <v>61116.71999999997</v>
      </c>
      <c r="I66" s="36">
        <f>'[1]вспомогат'!K63</f>
        <v>97.03652236444933</v>
      </c>
      <c r="J66" s="37">
        <f>'[1]вспомогат'!L63</f>
        <v>-73024.06000000006</v>
      </c>
    </row>
    <row r="67" spans="1:10" ht="14.25" customHeight="1">
      <c r="A67" s="52" t="s">
        <v>69</v>
      </c>
      <c r="B67" s="33">
        <f>'[1]вспомогат'!B64</f>
        <v>13709300</v>
      </c>
      <c r="C67" s="33">
        <f>'[1]вспомогат'!C64</f>
        <v>4480550</v>
      </c>
      <c r="D67" s="38">
        <f>'[1]вспомогат'!D64</f>
        <v>1027290</v>
      </c>
      <c r="E67" s="33">
        <f>'[1]вспомогат'!G64</f>
        <v>5660135.37</v>
      </c>
      <c r="F67" s="38">
        <f>'[1]вспомогат'!H64</f>
        <v>997824.7199999997</v>
      </c>
      <c r="G67" s="39">
        <f>'[1]вспомогат'!I64</f>
        <v>97.1317466343486</v>
      </c>
      <c r="H67" s="35">
        <f>'[1]вспомогат'!J64</f>
        <v>-29465.28000000026</v>
      </c>
      <c r="I67" s="36">
        <f>'[1]вспомогат'!K64</f>
        <v>126.3267984957204</v>
      </c>
      <c r="J67" s="37">
        <f>'[1]вспомогат'!L64</f>
        <v>1179585.37</v>
      </c>
    </row>
    <row r="68" spans="1:10" ht="14.25" customHeight="1">
      <c r="A68" s="52" t="s">
        <v>70</v>
      </c>
      <c r="B68" s="33">
        <f>'[1]вспомогат'!B65</f>
        <v>11237207</v>
      </c>
      <c r="C68" s="33">
        <f>'[1]вспомогат'!C65</f>
        <v>3313321</v>
      </c>
      <c r="D68" s="38">
        <f>'[1]вспомогат'!D65</f>
        <v>493123</v>
      </c>
      <c r="E68" s="33">
        <f>'[1]вспомогат'!G65</f>
        <v>3717982.57</v>
      </c>
      <c r="F68" s="38">
        <f>'[1]вспомогат'!H65</f>
        <v>693058.6699999999</v>
      </c>
      <c r="G68" s="39">
        <f>'[1]вспомогат'!I65</f>
        <v>140.54478700040355</v>
      </c>
      <c r="H68" s="35">
        <f>'[1]вспомогат'!J65</f>
        <v>199935.66999999993</v>
      </c>
      <c r="I68" s="36">
        <f>'[1]вспомогат'!K65</f>
        <v>112.21317131663366</v>
      </c>
      <c r="J68" s="37">
        <f>'[1]вспомогат'!L65</f>
        <v>404661.56999999983</v>
      </c>
    </row>
    <row r="69" spans="1:10" ht="14.25" customHeight="1">
      <c r="A69" s="52" t="s">
        <v>71</v>
      </c>
      <c r="B69" s="33">
        <f>'[1]вспомогат'!B66</f>
        <v>31701929</v>
      </c>
      <c r="C69" s="33">
        <f>'[1]вспомогат'!C66</f>
        <v>10954422</v>
      </c>
      <c r="D69" s="38">
        <f>'[1]вспомогат'!D66</f>
        <v>2325274</v>
      </c>
      <c r="E69" s="33">
        <f>'[1]вспомогат'!G66</f>
        <v>13409586.45</v>
      </c>
      <c r="F69" s="38">
        <f>'[1]вспомогат'!H66</f>
        <v>2576133.379999999</v>
      </c>
      <c r="G69" s="39">
        <f>'[1]вспомогат'!I66</f>
        <v>110.78837934798219</v>
      </c>
      <c r="H69" s="35">
        <f>'[1]вспомогат'!J66</f>
        <v>250859.37999999896</v>
      </c>
      <c r="I69" s="36">
        <f>'[1]вспомогат'!K66</f>
        <v>122.4125421679026</v>
      </c>
      <c r="J69" s="37">
        <f>'[1]вспомогат'!L66</f>
        <v>2455164.4499999993</v>
      </c>
    </row>
    <row r="70" spans="1:10" ht="14.25" customHeight="1">
      <c r="A70" s="52" t="s">
        <v>72</v>
      </c>
      <c r="B70" s="33">
        <f>'[1]вспомогат'!B67</f>
        <v>60007200</v>
      </c>
      <c r="C70" s="33">
        <f>'[1]вспомогат'!C67</f>
        <v>20871798</v>
      </c>
      <c r="D70" s="38">
        <f>'[1]вспомогат'!D67</f>
        <v>4668092</v>
      </c>
      <c r="E70" s="33">
        <f>'[1]вспомогат'!G67</f>
        <v>22695142.36</v>
      </c>
      <c r="F70" s="38">
        <f>'[1]вспомогат'!H67</f>
        <v>4524063.27</v>
      </c>
      <c r="G70" s="39">
        <f>'[1]вспомогат'!I67</f>
        <v>96.91461243694425</v>
      </c>
      <c r="H70" s="35">
        <f>'[1]вспомогат'!J67</f>
        <v>-144028.73000000045</v>
      </c>
      <c r="I70" s="36">
        <f>'[1]вспомогат'!K67</f>
        <v>108.7359237570237</v>
      </c>
      <c r="J70" s="37">
        <f>'[1]вспомогат'!L67</f>
        <v>1823344.3599999994</v>
      </c>
    </row>
    <row r="71" spans="1:10" ht="14.25" customHeight="1">
      <c r="A71" s="52" t="s">
        <v>73</v>
      </c>
      <c r="B71" s="33">
        <f>'[1]вспомогат'!B68</f>
        <v>94926444</v>
      </c>
      <c r="C71" s="33">
        <f>'[1]вспомогат'!C68</f>
        <v>28954421</v>
      </c>
      <c r="D71" s="38">
        <f>'[1]вспомогат'!D68</f>
        <v>6400091</v>
      </c>
      <c r="E71" s="33">
        <f>'[1]вспомогат'!G68</f>
        <v>29185500.56</v>
      </c>
      <c r="F71" s="38">
        <f>'[1]вспомогат'!H68</f>
        <v>5372481.129999999</v>
      </c>
      <c r="G71" s="39">
        <f>'[1]вспомогат'!I68</f>
        <v>83.94382408000135</v>
      </c>
      <c r="H71" s="35">
        <f>'[1]вспомогат'!J68</f>
        <v>-1027609.870000001</v>
      </c>
      <c r="I71" s="36">
        <f>'[1]вспомогат'!K68</f>
        <v>100.79808040367996</v>
      </c>
      <c r="J71" s="37">
        <f>'[1]вспомогат'!L68</f>
        <v>231079.55999999866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5469430</v>
      </c>
      <c r="D72" s="38">
        <f>'[1]вспомогат'!D69</f>
        <v>1813300</v>
      </c>
      <c r="E72" s="33">
        <f>'[1]вспомогат'!G69</f>
        <v>5882874.34</v>
      </c>
      <c r="F72" s="38">
        <f>'[1]вспомогат'!H69</f>
        <v>1294240.6499999994</v>
      </c>
      <c r="G72" s="39">
        <f>'[1]вспомогат'!I69</f>
        <v>71.37487729553848</v>
      </c>
      <c r="H72" s="35">
        <f>'[1]вспомогат'!J69</f>
        <v>-519059.35000000056</v>
      </c>
      <c r="I72" s="36">
        <f>'[1]вспомогат'!K69</f>
        <v>107.5591851436073</v>
      </c>
      <c r="J72" s="37">
        <f>'[1]вспомогат'!L69</f>
        <v>413444.33999999985</v>
      </c>
    </row>
    <row r="73" spans="1:10" ht="14.25" customHeight="1">
      <c r="A73" s="52" t="s">
        <v>75</v>
      </c>
      <c r="B73" s="33">
        <f>'[1]вспомогат'!B70</f>
        <v>7791665</v>
      </c>
      <c r="C73" s="33">
        <f>'[1]вспомогат'!C70</f>
        <v>2784860</v>
      </c>
      <c r="D73" s="38">
        <f>'[1]вспомогат'!D70</f>
        <v>702270</v>
      </c>
      <c r="E73" s="33">
        <f>'[1]вспомогат'!G70</f>
        <v>3643985.06</v>
      </c>
      <c r="F73" s="38">
        <f>'[1]вспомогат'!H70</f>
        <v>711325.1200000001</v>
      </c>
      <c r="G73" s="39">
        <f>'[1]вспомогат'!I70</f>
        <v>101.2894072080539</v>
      </c>
      <c r="H73" s="35">
        <f>'[1]вспомогат'!J70</f>
        <v>9055.120000000112</v>
      </c>
      <c r="I73" s="36">
        <f>'[1]вспомогат'!K70</f>
        <v>130.84984738909674</v>
      </c>
      <c r="J73" s="37">
        <f>'[1]вспомогат'!L70</f>
        <v>859125.06</v>
      </c>
    </row>
    <row r="74" spans="1:10" ht="14.25" customHeight="1">
      <c r="A74" s="52" t="s">
        <v>76</v>
      </c>
      <c r="B74" s="33">
        <f>'[1]вспомогат'!B71</f>
        <v>6311120</v>
      </c>
      <c r="C74" s="33">
        <f>'[1]вспомогат'!C71</f>
        <v>1299634</v>
      </c>
      <c r="D74" s="38">
        <f>'[1]вспомогат'!D71</f>
        <v>263718</v>
      </c>
      <c r="E74" s="33">
        <f>'[1]вспомогат'!G71</f>
        <v>1887817.94</v>
      </c>
      <c r="F74" s="38">
        <f>'[1]вспомогат'!H71</f>
        <v>266254.94999999995</v>
      </c>
      <c r="G74" s="39">
        <f>'[1]вспомогат'!I71</f>
        <v>100.96199349304938</v>
      </c>
      <c r="H74" s="35">
        <f>'[1]вспомогат'!J71</f>
        <v>2536.9499999999534</v>
      </c>
      <c r="I74" s="36">
        <f>'[1]вспомогат'!K71</f>
        <v>145.25766023357346</v>
      </c>
      <c r="J74" s="37">
        <f>'[1]вспомогат'!L71</f>
        <v>588183.94</v>
      </c>
    </row>
    <row r="75" spans="1:10" ht="14.25" customHeight="1">
      <c r="A75" s="52" t="s">
        <v>77</v>
      </c>
      <c r="B75" s="33">
        <f>'[1]вспомогат'!B72</f>
        <v>49766098</v>
      </c>
      <c r="C75" s="33">
        <f>'[1]вспомогат'!C72</f>
        <v>13476143</v>
      </c>
      <c r="D75" s="38">
        <f>'[1]вспомогат'!D72</f>
        <v>3049361</v>
      </c>
      <c r="E75" s="33">
        <f>'[1]вспомогат'!G72</f>
        <v>18661492.55</v>
      </c>
      <c r="F75" s="38">
        <f>'[1]вспомогат'!H72</f>
        <v>3583159.210000001</v>
      </c>
      <c r="G75" s="39">
        <f>'[1]вспомогат'!I72</f>
        <v>117.50524814871054</v>
      </c>
      <c r="H75" s="35">
        <f>'[1]вспомогат'!J72</f>
        <v>533798.2100000009</v>
      </c>
      <c r="I75" s="36">
        <f>'[1]вспомогат'!K72</f>
        <v>138.47799440834072</v>
      </c>
      <c r="J75" s="37">
        <f>'[1]вспомогат'!L72</f>
        <v>5185349.550000001</v>
      </c>
    </row>
    <row r="76" spans="1:10" ht="14.25" customHeight="1">
      <c r="A76" s="52" t="s">
        <v>78</v>
      </c>
      <c r="B76" s="33">
        <f>'[1]вспомогат'!B73</f>
        <v>21593355</v>
      </c>
      <c r="C76" s="33">
        <f>'[1]вспомогат'!C73</f>
        <v>8558440</v>
      </c>
      <c r="D76" s="38">
        <f>'[1]вспомогат'!D73</f>
        <v>2464105</v>
      </c>
      <c r="E76" s="33">
        <f>'[1]вспомогат'!G73</f>
        <v>9194151.24</v>
      </c>
      <c r="F76" s="38">
        <f>'[1]вспомогат'!H73</f>
        <v>1651364.8900000006</v>
      </c>
      <c r="G76" s="39">
        <f>'[1]вспомогат'!I73</f>
        <v>67.01682314674093</v>
      </c>
      <c r="H76" s="35">
        <f>'[1]вспомогат'!J73</f>
        <v>-812740.1099999994</v>
      </c>
      <c r="I76" s="36">
        <f>'[1]вспомогат'!K73</f>
        <v>107.42788685788531</v>
      </c>
      <c r="J76" s="37">
        <f>'[1]вспомогат'!L73</f>
        <v>635711.2400000002</v>
      </c>
    </row>
    <row r="77" spans="1:10" ht="14.25" customHeight="1">
      <c r="A77" s="52" t="s">
        <v>79</v>
      </c>
      <c r="B77" s="33">
        <f>'[1]вспомогат'!B74</f>
        <v>7468910</v>
      </c>
      <c r="C77" s="33">
        <f>'[1]вспомогат'!C74</f>
        <v>2946330</v>
      </c>
      <c r="D77" s="38">
        <f>'[1]вспомогат'!D74</f>
        <v>485960</v>
      </c>
      <c r="E77" s="33">
        <f>'[1]вспомогат'!G74</f>
        <v>3232417.67</v>
      </c>
      <c r="F77" s="38">
        <f>'[1]вспомогат'!H74</f>
        <v>702672.1400000001</v>
      </c>
      <c r="G77" s="39">
        <f>'[1]вспомогат'!I74</f>
        <v>144.59464564984773</v>
      </c>
      <c r="H77" s="35">
        <f>'[1]вспомогат'!J74</f>
        <v>216712.14000000013</v>
      </c>
      <c r="I77" s="36">
        <f>'[1]вспомогат'!K74</f>
        <v>109.70996697586489</v>
      </c>
      <c r="J77" s="37">
        <f>'[1]вспомогат'!L74</f>
        <v>286087.6699999999</v>
      </c>
    </row>
    <row r="78" spans="1:10" ht="14.25" customHeight="1">
      <c r="A78" s="52" t="s">
        <v>80</v>
      </c>
      <c r="B78" s="33">
        <f>'[1]вспомогат'!B75</f>
        <v>9216152</v>
      </c>
      <c r="C78" s="33">
        <f>'[1]вспомогат'!C75</f>
        <v>2729293</v>
      </c>
      <c r="D78" s="38">
        <f>'[1]вспомогат'!D75</f>
        <v>581115</v>
      </c>
      <c r="E78" s="33">
        <f>'[1]вспомогат'!G75</f>
        <v>2519954.21</v>
      </c>
      <c r="F78" s="38">
        <f>'[1]вспомогат'!H75</f>
        <v>269765.93000000017</v>
      </c>
      <c r="G78" s="39">
        <f>'[1]вспомогат'!I75</f>
        <v>46.42212470853448</v>
      </c>
      <c r="H78" s="35">
        <f>'[1]вспомогат'!J75</f>
        <v>-311349.06999999983</v>
      </c>
      <c r="I78" s="36">
        <f>'[1]вспомогат'!K75</f>
        <v>92.32992610174136</v>
      </c>
      <c r="J78" s="37">
        <f>'[1]вспомогат'!L75</f>
        <v>-209338.79000000004</v>
      </c>
    </row>
    <row r="79" spans="1:10" ht="14.25" customHeight="1">
      <c r="A79" s="52" t="s">
        <v>81</v>
      </c>
      <c r="B79" s="33">
        <f>'[1]вспомогат'!B76</f>
        <v>7200042</v>
      </c>
      <c r="C79" s="33">
        <f>'[1]вспомогат'!C76</f>
        <v>1547463</v>
      </c>
      <c r="D79" s="38">
        <f>'[1]вспомогат'!D76</f>
        <v>574637</v>
      </c>
      <c r="E79" s="33">
        <f>'[1]вспомогат'!G76</f>
        <v>3757492.77</v>
      </c>
      <c r="F79" s="38">
        <f>'[1]вспомогат'!H76</f>
        <v>254674.0499999998</v>
      </c>
      <c r="G79" s="39">
        <f>'[1]вспомогат'!I76</f>
        <v>44.319117982308796</v>
      </c>
      <c r="H79" s="35">
        <f>'[1]вспомогат'!J76</f>
        <v>-319962.9500000002</v>
      </c>
      <c r="I79" s="36">
        <f>'[1]вспомогат'!K76</f>
        <v>242.81632387979553</v>
      </c>
      <c r="J79" s="37">
        <f>'[1]вспомогат'!L76</f>
        <v>2210029.77</v>
      </c>
    </row>
    <row r="80" spans="1:10" ht="14.25" customHeight="1">
      <c r="A80" s="52" t="s">
        <v>82</v>
      </c>
      <c r="B80" s="33">
        <f>'[1]вспомогат'!B77</f>
        <v>15559117</v>
      </c>
      <c r="C80" s="33">
        <f>'[1]вспомогат'!C77</f>
        <v>4254489</v>
      </c>
      <c r="D80" s="38">
        <f>'[1]вспомогат'!D77</f>
        <v>1110880</v>
      </c>
      <c r="E80" s="33">
        <f>'[1]вспомогат'!G77</f>
        <v>4272999.41</v>
      </c>
      <c r="F80" s="38">
        <f>'[1]вспомогат'!H77</f>
        <v>970453.3200000003</v>
      </c>
      <c r="G80" s="39">
        <f>'[1]вспомогат'!I77</f>
        <v>87.35896946564888</v>
      </c>
      <c r="H80" s="35">
        <f>'[1]вспомогат'!J77</f>
        <v>-140426.6799999997</v>
      </c>
      <c r="I80" s="36">
        <f>'[1]вспомогат'!K77</f>
        <v>100.4350795124867</v>
      </c>
      <c r="J80" s="37">
        <f>'[1]вспомогат'!L77</f>
        <v>18510.41000000015</v>
      </c>
    </row>
    <row r="81" spans="1:10" ht="14.25" customHeight="1">
      <c r="A81" s="52" t="s">
        <v>83</v>
      </c>
      <c r="B81" s="33">
        <f>'[1]вспомогат'!B78</f>
        <v>11419162</v>
      </c>
      <c r="C81" s="33">
        <f>'[1]вспомогат'!C78</f>
        <v>3406049</v>
      </c>
      <c r="D81" s="38">
        <f>'[1]вспомогат'!D78</f>
        <v>616147</v>
      </c>
      <c r="E81" s="33">
        <f>'[1]вспомогат'!G78</f>
        <v>4811208.17</v>
      </c>
      <c r="F81" s="38">
        <f>'[1]вспомогат'!H78</f>
        <v>559529.7599999998</v>
      </c>
      <c r="G81" s="39">
        <f>'[1]вспомогат'!I78</f>
        <v>90.81108242026656</v>
      </c>
      <c r="H81" s="35">
        <f>'[1]вспомогат'!J78</f>
        <v>-56617.24000000022</v>
      </c>
      <c r="I81" s="36">
        <f>'[1]вспомогат'!K78</f>
        <v>141.25481371524603</v>
      </c>
      <c r="J81" s="37">
        <f>'[1]вспомогат'!L78</f>
        <v>1405159.17</v>
      </c>
    </row>
    <row r="82" spans="1:10" ht="15" customHeight="1">
      <c r="A82" s="50" t="s">
        <v>84</v>
      </c>
      <c r="B82" s="41">
        <f>SUM(B39:B81)</f>
        <v>1217419668</v>
      </c>
      <c r="C82" s="41">
        <f>SUM(C39:C81)</f>
        <v>410311272</v>
      </c>
      <c r="D82" s="41">
        <f>SUM(D39:D81)</f>
        <v>91660079</v>
      </c>
      <c r="E82" s="41">
        <f>SUM(E39:E81)</f>
        <v>448455390.18000007</v>
      </c>
      <c r="F82" s="41">
        <f>SUM(F39:F81)</f>
        <v>83689430.18000002</v>
      </c>
      <c r="G82" s="42">
        <f>F82/D82*100</f>
        <v>91.30412180857931</v>
      </c>
      <c r="H82" s="41">
        <f>SUM(H39:H81)</f>
        <v>-7970648.820000005</v>
      </c>
      <c r="I82" s="43">
        <f>E82/C82*100</f>
        <v>109.29638564255677</v>
      </c>
      <c r="J82" s="41">
        <f>SUM(J39:J81)</f>
        <v>38144118.18000001</v>
      </c>
    </row>
    <row r="83" spans="1:10" ht="15.75" customHeight="1">
      <c r="A83" s="53" t="s">
        <v>85</v>
      </c>
      <c r="B83" s="54">
        <f>'[1]вспомогат'!B79</f>
        <v>11985997874</v>
      </c>
      <c r="C83" s="54">
        <f>'[1]вспомогат'!C79</f>
        <v>4622889375</v>
      </c>
      <c r="D83" s="54">
        <f>'[1]вспомогат'!D79</f>
        <v>1029638333</v>
      </c>
      <c r="E83" s="54">
        <f>'[1]вспомогат'!G79</f>
        <v>4919421138.900003</v>
      </c>
      <c r="F83" s="54">
        <f>'[1]вспомогат'!H79</f>
        <v>1059075437.6599993</v>
      </c>
      <c r="G83" s="55">
        <f>'[1]вспомогат'!I79</f>
        <v>102.85897520678256</v>
      </c>
      <c r="H83" s="54">
        <f>'[1]вспомогат'!J79</f>
        <v>29437104.65999975</v>
      </c>
      <c r="I83" s="55">
        <f>'[1]вспомогат'!K79</f>
        <v>106.4144248292769</v>
      </c>
      <c r="J83" s="54">
        <f>'[1]вспомогат'!L79</f>
        <v>296531763.89999986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31.05.2019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2019-06-03T08:45:51Z</dcterms:created>
  <dcterms:modified xsi:type="dcterms:W3CDTF">2019-06-03T08:46:17Z</dcterms:modified>
  <cp:category/>
  <cp:version/>
  <cp:contentType/>
  <cp:contentStatus/>
</cp:coreProperties>
</file>