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<sst xmlns="http://schemas.openxmlformats.org/spreadsheetml/2006/main" count="91" uniqueCount="86">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</sst>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5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29.05.2019</v>
          </cell>
        </row>
        <row r="6">
          <cell r="G6" t="str">
            <v>Фактично надійшло на 29.05.2019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877613153.38</v>
          </cell>
          <cell r="H10">
            <v>212443729.01</v>
          </cell>
          <cell r="I10">
            <v>70.60280088199443</v>
          </cell>
          <cell r="J10">
            <v>-88456130.99000001</v>
          </cell>
          <cell r="K10">
            <v>91.2186916625141</v>
          </cell>
          <cell r="L10">
            <v>-84484786.62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2274178556.13</v>
          </cell>
          <cell r="H11">
            <v>442986430.43000007</v>
          </cell>
          <cell r="I11">
            <v>93.50143642657382</v>
          </cell>
          <cell r="J11">
            <v>-30788569.569999933</v>
          </cell>
          <cell r="K11">
            <v>103.10578648848991</v>
          </cell>
          <cell r="L11">
            <v>68503556.13000011</v>
          </cell>
        </row>
        <row r="12">
          <cell r="B12">
            <v>449719800</v>
          </cell>
          <cell r="C12">
            <v>167478396</v>
          </cell>
          <cell r="D12">
            <v>37229586</v>
          </cell>
          <cell r="G12">
            <v>180791565.22</v>
          </cell>
          <cell r="H12">
            <v>33646751.91</v>
          </cell>
          <cell r="I12">
            <v>90.37637944724928</v>
          </cell>
          <cell r="J12">
            <v>-3582834.0900000036</v>
          </cell>
          <cell r="K12">
            <v>107.94918600725074</v>
          </cell>
          <cell r="L12">
            <v>13313169.219999999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296005146.77</v>
          </cell>
          <cell r="H13">
            <v>51811177.98999998</v>
          </cell>
          <cell r="I13">
            <v>93.12990503122644</v>
          </cell>
          <cell r="J13">
            <v>-3822056.0100000203</v>
          </cell>
          <cell r="K13">
            <v>108.79804849760704</v>
          </cell>
          <cell r="L13">
            <v>23936712.76999998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248420101.06</v>
          </cell>
          <cell r="H14">
            <v>47773967.75999999</v>
          </cell>
          <cell r="I14">
            <v>96.40400306723704</v>
          </cell>
          <cell r="J14">
            <v>-1782032.2400000095</v>
          </cell>
          <cell r="K14">
            <v>102.56837898509288</v>
          </cell>
          <cell r="L14">
            <v>6220601.060000002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39418114.17</v>
          </cell>
          <cell r="H15">
            <v>7677667.150000002</v>
          </cell>
          <cell r="I15">
            <v>106.29177026802527</v>
          </cell>
          <cell r="J15">
            <v>454467.15000000224</v>
          </cell>
          <cell r="K15">
            <v>107.37280649497636</v>
          </cell>
          <cell r="L15">
            <v>2706664.170000002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11816304.42</v>
          </cell>
          <cell r="H16">
            <v>1794452.6899999995</v>
          </cell>
          <cell r="I16">
            <v>79.66200091184207</v>
          </cell>
          <cell r="J16">
            <v>-458130.3100000005</v>
          </cell>
          <cell r="K16">
            <v>107.8354786559059</v>
          </cell>
          <cell r="L16">
            <v>858589.4199999999</v>
          </cell>
        </row>
        <row r="17">
          <cell r="B17">
            <v>291085897</v>
          </cell>
          <cell r="C17">
            <v>107455347</v>
          </cell>
          <cell r="D17">
            <v>24363618</v>
          </cell>
          <cell r="G17">
            <v>130354421.64</v>
          </cell>
          <cell r="H17">
            <v>27352107.86</v>
          </cell>
          <cell r="I17">
            <v>112.26619896929921</v>
          </cell>
          <cell r="J17">
            <v>2988489.8599999994</v>
          </cell>
          <cell r="K17">
            <v>121.31031659131864</v>
          </cell>
          <cell r="L17">
            <v>22899074.64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37386.54</v>
          </cell>
          <cell r="H18">
            <v>4831</v>
          </cell>
          <cell r="I18">
            <v>52.51086956521739</v>
          </cell>
          <cell r="J18">
            <v>-4369</v>
          </cell>
          <cell r="K18">
            <v>77.4048447204969</v>
          </cell>
          <cell r="L18">
            <v>-10913.46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1510424.72</v>
          </cell>
          <cell r="H19">
            <v>203091.75</v>
          </cell>
          <cell r="I19">
            <v>71.01904758574385</v>
          </cell>
          <cell r="J19">
            <v>-82876.25</v>
          </cell>
          <cell r="K19">
            <v>123.80418865075806</v>
          </cell>
          <cell r="L19">
            <v>290413.72</v>
          </cell>
        </row>
        <row r="20">
          <cell r="B20">
            <v>127057348</v>
          </cell>
          <cell r="C20">
            <v>41732165</v>
          </cell>
          <cell r="D20">
            <v>8851054</v>
          </cell>
          <cell r="G20">
            <v>49366497.29</v>
          </cell>
          <cell r="H20">
            <v>9065715.589999996</v>
          </cell>
          <cell r="I20">
            <v>102.42526584969424</v>
          </cell>
          <cell r="J20">
            <v>214661.58999999613</v>
          </cell>
          <cell r="K20">
            <v>118.29364062468362</v>
          </cell>
          <cell r="L20">
            <v>7634332.289999999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13250113.31</v>
          </cell>
          <cell r="H21">
            <v>2305628.3900000006</v>
          </cell>
          <cell r="I21">
            <v>103.85760251172304</v>
          </cell>
          <cell r="J21">
            <v>85638.3900000006</v>
          </cell>
          <cell r="K21">
            <v>129.8767779856333</v>
          </cell>
          <cell r="L21">
            <v>3048048.3100000005</v>
          </cell>
        </row>
        <row r="22">
          <cell r="B22">
            <v>59955133</v>
          </cell>
          <cell r="C22">
            <v>24810394</v>
          </cell>
          <cell r="D22">
            <v>5691983</v>
          </cell>
          <cell r="G22">
            <v>24800259.19</v>
          </cell>
          <cell r="H22">
            <v>4563082.48</v>
          </cell>
          <cell r="I22">
            <v>80.16683254324548</v>
          </cell>
          <cell r="J22">
            <v>-1128900.5199999996</v>
          </cell>
          <cell r="K22">
            <v>99.95915095100868</v>
          </cell>
          <cell r="L22">
            <v>-10134.809999998659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1241247.12</v>
          </cell>
          <cell r="H23">
            <v>193812.55000000016</v>
          </cell>
          <cell r="I23">
            <v>112.48551944283236</v>
          </cell>
          <cell r="J23">
            <v>21512.550000000163</v>
          </cell>
          <cell r="K23">
            <v>126.61781681304896</v>
          </cell>
          <cell r="L23">
            <v>260937.1200000001</v>
          </cell>
        </row>
        <row r="24">
          <cell r="B24">
            <v>40079828</v>
          </cell>
          <cell r="C24">
            <v>12413262</v>
          </cell>
          <cell r="D24">
            <v>2499683</v>
          </cell>
          <cell r="G24">
            <v>14739475.99</v>
          </cell>
          <cell r="H24">
            <v>2274762.4700000007</v>
          </cell>
          <cell r="I24">
            <v>91.00203785840047</v>
          </cell>
          <cell r="J24">
            <v>-224920.52999999933</v>
          </cell>
          <cell r="K24">
            <v>118.7397477794314</v>
          </cell>
          <cell r="L24">
            <v>2326213.99</v>
          </cell>
        </row>
        <row r="25">
          <cell r="B25">
            <v>115525871</v>
          </cell>
          <cell r="C25">
            <v>38137160</v>
          </cell>
          <cell r="D25">
            <v>8525830</v>
          </cell>
          <cell r="G25">
            <v>44178915.3</v>
          </cell>
          <cell r="H25">
            <v>8661183.339999996</v>
          </cell>
          <cell r="I25">
            <v>101.5875678966153</v>
          </cell>
          <cell r="J25">
            <v>135353.33999999613</v>
          </cell>
          <cell r="K25">
            <v>115.84217414196547</v>
          </cell>
          <cell r="L25">
            <v>6041755.299999997</v>
          </cell>
        </row>
        <row r="26">
          <cell r="B26">
            <v>7275105</v>
          </cell>
          <cell r="C26">
            <v>2464939</v>
          </cell>
          <cell r="D26">
            <v>488682</v>
          </cell>
          <cell r="G26">
            <v>2696737.31</v>
          </cell>
          <cell r="H26">
            <v>506707.8999999999</v>
          </cell>
          <cell r="I26">
            <v>103.68867689008393</v>
          </cell>
          <cell r="J26">
            <v>18025.899999999907</v>
          </cell>
          <cell r="K26">
            <v>109.4038152668281</v>
          </cell>
          <cell r="L26">
            <v>231798.31000000006</v>
          </cell>
        </row>
        <row r="27">
          <cell r="B27">
            <v>67274188</v>
          </cell>
          <cell r="C27">
            <v>20874630</v>
          </cell>
          <cell r="D27">
            <v>4473099</v>
          </cell>
          <cell r="G27">
            <v>21443782.63</v>
          </cell>
          <cell r="H27">
            <v>4228220.559999999</v>
          </cell>
          <cell r="I27">
            <v>94.52553051027931</v>
          </cell>
          <cell r="J27">
            <v>-244878.44000000134</v>
          </cell>
          <cell r="K27">
            <v>102.7265279911548</v>
          </cell>
          <cell r="L27">
            <v>569152.629999999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81343.86</v>
          </cell>
          <cell r="H28">
            <v>673</v>
          </cell>
          <cell r="I28">
            <v>15.83529411764706</v>
          </cell>
          <cell r="J28">
            <v>-3577</v>
          </cell>
          <cell r="K28">
            <v>92.75240592930444</v>
          </cell>
          <cell r="L28">
            <v>-6356.139999999999</v>
          </cell>
        </row>
        <row r="29">
          <cell r="B29">
            <v>195352752</v>
          </cell>
          <cell r="C29">
            <v>79006653</v>
          </cell>
          <cell r="D29">
            <v>22399000</v>
          </cell>
          <cell r="G29">
            <v>84169078.02</v>
          </cell>
          <cell r="H29">
            <v>15353159.099999994</v>
          </cell>
          <cell r="I29">
            <v>68.54394883700162</v>
          </cell>
          <cell r="J29">
            <v>-7045840.900000006</v>
          </cell>
          <cell r="K29">
            <v>106.53416493924885</v>
          </cell>
          <cell r="L29">
            <v>5162425.019999996</v>
          </cell>
        </row>
        <row r="30">
          <cell r="B30">
            <v>25793163</v>
          </cell>
          <cell r="C30">
            <v>7575990</v>
          </cell>
          <cell r="D30">
            <v>1849694</v>
          </cell>
          <cell r="G30">
            <v>8178051.02</v>
          </cell>
          <cell r="H30">
            <v>1398598.6799999997</v>
          </cell>
          <cell r="I30">
            <v>75.61243535417208</v>
          </cell>
          <cell r="J30">
            <v>-451095.3200000003</v>
          </cell>
          <cell r="K30">
            <v>107.94696165121653</v>
          </cell>
          <cell r="L30">
            <v>602061.0199999996</v>
          </cell>
        </row>
        <row r="31">
          <cell r="B31">
            <v>40274109</v>
          </cell>
          <cell r="C31">
            <v>11560958</v>
          </cell>
          <cell r="D31">
            <v>1961336</v>
          </cell>
          <cell r="G31">
            <v>11905440.67</v>
          </cell>
          <cell r="H31">
            <v>1986203.9499999993</v>
          </cell>
          <cell r="I31">
            <v>101.26790871120497</v>
          </cell>
          <cell r="J31">
            <v>24867.949999999255</v>
          </cell>
          <cell r="K31">
            <v>102.97970695854097</v>
          </cell>
          <cell r="L31">
            <v>344482.6699999999</v>
          </cell>
        </row>
        <row r="32">
          <cell r="B32">
            <v>40546665</v>
          </cell>
          <cell r="C32">
            <v>12005126</v>
          </cell>
          <cell r="D32">
            <v>2736115</v>
          </cell>
          <cell r="G32">
            <v>15981337.94</v>
          </cell>
          <cell r="H32">
            <v>3111112.7799999993</v>
          </cell>
          <cell r="I32">
            <v>113.7054831394148</v>
          </cell>
          <cell r="J32">
            <v>374997.77999999933</v>
          </cell>
          <cell r="K32">
            <v>133.12095133362197</v>
          </cell>
          <cell r="L32">
            <v>3976211.9399999995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25196156.74</v>
          </cell>
          <cell r="H33">
            <v>4380195.3999999985</v>
          </cell>
          <cell r="I33">
            <v>106.90545220331336</v>
          </cell>
          <cell r="J33">
            <v>282934.3999999985</v>
          </cell>
          <cell r="K33">
            <v>112.28235342455703</v>
          </cell>
          <cell r="L33">
            <v>2756159.7399999984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103498.59</v>
          </cell>
          <cell r="H34">
            <v>21332.76999999999</v>
          </cell>
          <cell r="I34">
            <v>74.33020905923341</v>
          </cell>
          <cell r="J34">
            <v>-7367.2300000000105</v>
          </cell>
          <cell r="K34">
            <v>65.34001893939394</v>
          </cell>
          <cell r="L34">
            <v>-54901.41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2135310.34</v>
          </cell>
          <cell r="H35">
            <v>288081.6199999999</v>
          </cell>
          <cell r="I35">
            <v>58.28190333609822</v>
          </cell>
          <cell r="J35">
            <v>-206208.38000000012</v>
          </cell>
          <cell r="K35">
            <v>108.97092506696782</v>
          </cell>
          <cell r="L35">
            <v>175787.33999999985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5688660.58</v>
          </cell>
          <cell r="H36">
            <v>782588.8899999997</v>
          </cell>
          <cell r="I36">
            <v>77.0234331325538</v>
          </cell>
          <cell r="J36">
            <v>-233451.11000000034</v>
          </cell>
          <cell r="K36">
            <v>121.22129010673821</v>
          </cell>
          <cell r="L36">
            <v>995870.5800000001</v>
          </cell>
        </row>
        <row r="37">
          <cell r="B37">
            <v>47836800</v>
          </cell>
          <cell r="C37">
            <v>18184136</v>
          </cell>
          <cell r="D37">
            <v>4215956</v>
          </cell>
          <cell r="G37">
            <v>17660090.38</v>
          </cell>
          <cell r="H37">
            <v>2851820.7699999996</v>
          </cell>
          <cell r="I37">
            <v>67.64351359454415</v>
          </cell>
          <cell r="J37">
            <v>-1364135.2300000004</v>
          </cell>
          <cell r="K37">
            <v>97.11811647251209</v>
          </cell>
          <cell r="L37">
            <v>-524045.62000000104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7871345.2</v>
          </cell>
          <cell r="H38">
            <v>1549211.58</v>
          </cell>
          <cell r="I38">
            <v>105.72932212805628</v>
          </cell>
          <cell r="J38">
            <v>83949.58000000007</v>
          </cell>
          <cell r="K38">
            <v>104.37884184746294</v>
          </cell>
          <cell r="L38">
            <v>330214.2000000002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6635764.77</v>
          </cell>
          <cell r="H39">
            <v>1082527.8199999994</v>
          </cell>
          <cell r="I39">
            <v>48.0969565294661</v>
          </cell>
          <cell r="J39">
            <v>-1168192.1800000006</v>
          </cell>
          <cell r="K39">
            <v>90.57166545986608</v>
          </cell>
          <cell r="L39">
            <v>-690770.2300000004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5559470.06</v>
          </cell>
          <cell r="H40">
            <v>697334.5599999996</v>
          </cell>
          <cell r="I40">
            <v>74.75392993439385</v>
          </cell>
          <cell r="J40">
            <v>-235505.4400000004</v>
          </cell>
          <cell r="K40">
            <v>92.08613292475877</v>
          </cell>
          <cell r="L40">
            <v>-477779.9400000004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7331372.49</v>
          </cell>
          <cell r="H41">
            <v>1156124.88</v>
          </cell>
          <cell r="I41">
            <v>142.01228838646753</v>
          </cell>
          <cell r="J41">
            <v>342022.8799999999</v>
          </cell>
          <cell r="K41">
            <v>112.14403405236375</v>
          </cell>
          <cell r="L41">
            <v>793911.4900000002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13579756.07</v>
          </cell>
          <cell r="H42">
            <v>2379710.040000001</v>
          </cell>
          <cell r="I42">
            <v>82.69494807827235</v>
          </cell>
          <cell r="J42">
            <v>-497986.95999999903</v>
          </cell>
          <cell r="K42">
            <v>99.65541261897954</v>
          </cell>
          <cell r="L42">
            <v>-46955.9299999997</v>
          </cell>
        </row>
        <row r="43">
          <cell r="B43">
            <v>58254662</v>
          </cell>
          <cell r="C43">
            <v>21720381</v>
          </cell>
          <cell r="D43">
            <v>4986665</v>
          </cell>
          <cell r="G43">
            <v>22212054.91</v>
          </cell>
          <cell r="H43">
            <v>4263633.93</v>
          </cell>
          <cell r="I43">
            <v>85.50070899087868</v>
          </cell>
          <cell r="J43">
            <v>-723031.0700000003</v>
          </cell>
          <cell r="K43">
            <v>102.26365232727733</v>
          </cell>
          <cell r="L43">
            <v>491673.91000000015</v>
          </cell>
        </row>
        <row r="44">
          <cell r="B44">
            <v>27882674</v>
          </cell>
          <cell r="C44">
            <v>10293574</v>
          </cell>
          <cell r="D44">
            <v>1941300</v>
          </cell>
          <cell r="G44">
            <v>10403216.28</v>
          </cell>
          <cell r="H44">
            <v>1780853.4699999988</v>
          </cell>
          <cell r="I44">
            <v>91.73509864523767</v>
          </cell>
          <cell r="J44">
            <v>-160446.5300000012</v>
          </cell>
          <cell r="K44">
            <v>101.06515268652072</v>
          </cell>
          <cell r="L44">
            <v>109642.27999999933</v>
          </cell>
        </row>
        <row r="45">
          <cell r="B45">
            <v>29100000</v>
          </cell>
          <cell r="C45">
            <v>10901589</v>
          </cell>
          <cell r="D45">
            <v>2151496</v>
          </cell>
          <cell r="G45">
            <v>10969355.05</v>
          </cell>
          <cell r="H45">
            <v>1624412.1000000015</v>
          </cell>
          <cell r="I45">
            <v>75.50151615434105</v>
          </cell>
          <cell r="J45">
            <v>-527083.8999999985</v>
          </cell>
          <cell r="K45">
            <v>100.6216162616294</v>
          </cell>
          <cell r="L45">
            <v>67766.05000000075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4252218.29</v>
          </cell>
          <cell r="H46">
            <v>785502.5800000001</v>
          </cell>
          <cell r="I46">
            <v>105.89941812808732</v>
          </cell>
          <cell r="J46">
            <v>43758.580000000075</v>
          </cell>
          <cell r="K46">
            <v>103.92873694694455</v>
          </cell>
          <cell r="L46">
            <v>160743.29000000004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3503890.7</v>
          </cell>
          <cell r="H47">
            <v>398873.4200000004</v>
          </cell>
          <cell r="I47">
            <v>54.19770367954786</v>
          </cell>
          <cell r="J47">
            <v>-337086.5799999996</v>
          </cell>
          <cell r="K47">
            <v>143.70514508356405</v>
          </cell>
          <cell r="L47">
            <v>1065640.7000000002</v>
          </cell>
        </row>
        <row r="48">
          <cell r="B48">
            <v>14945723</v>
          </cell>
          <cell r="C48">
            <v>4940325</v>
          </cell>
          <cell r="D48">
            <v>1149652</v>
          </cell>
          <cell r="G48">
            <v>4943311.79</v>
          </cell>
          <cell r="H48">
            <v>943012.23</v>
          </cell>
          <cell r="I48">
            <v>82.02588522439834</v>
          </cell>
          <cell r="J48">
            <v>-206639.77000000002</v>
          </cell>
          <cell r="K48">
            <v>100.06045735857458</v>
          </cell>
          <cell r="L48">
            <v>2986.7900000000373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8538775.59</v>
          </cell>
          <cell r="H49">
            <v>1462763.0700000003</v>
          </cell>
          <cell r="I49">
            <v>83.78635143843171</v>
          </cell>
          <cell r="J49">
            <v>-283061.9299999997</v>
          </cell>
          <cell r="K49">
            <v>98.83084619668908</v>
          </cell>
          <cell r="L49">
            <v>-101012.41000000015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3722367.84</v>
          </cell>
          <cell r="H50">
            <v>615653.2399999998</v>
          </cell>
          <cell r="I50">
            <v>119.75359657654148</v>
          </cell>
          <cell r="J50">
            <v>101553.23999999976</v>
          </cell>
          <cell r="K50">
            <v>111.94754563772517</v>
          </cell>
          <cell r="L50">
            <v>397267.83999999985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3451076.14</v>
          </cell>
          <cell r="H51">
            <v>452336.0900000003</v>
          </cell>
          <cell r="I51">
            <v>99.9858731211318</v>
          </cell>
          <cell r="J51">
            <v>-63.90999999968335</v>
          </cell>
          <cell r="K51">
            <v>126.06422156421391</v>
          </cell>
          <cell r="L51">
            <v>713522.1400000001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23897614.5</v>
          </cell>
          <cell r="H52">
            <v>4089917.34</v>
          </cell>
          <cell r="I52">
            <v>109.60720806575279</v>
          </cell>
          <cell r="J52">
            <v>358486.33999999985</v>
          </cell>
          <cell r="K52">
            <v>129.5154781297247</v>
          </cell>
          <cell r="L52">
            <v>5446063.5</v>
          </cell>
        </row>
        <row r="53">
          <cell r="B53">
            <v>79076681</v>
          </cell>
          <cell r="C53">
            <v>30170821</v>
          </cell>
          <cell r="D53">
            <v>6526050</v>
          </cell>
          <cell r="G53">
            <v>31307145.77</v>
          </cell>
          <cell r="H53">
            <v>5832031.629999999</v>
          </cell>
          <cell r="I53">
            <v>89.36541445437898</v>
          </cell>
          <cell r="J53">
            <v>-694018.370000001</v>
          </cell>
          <cell r="K53">
            <v>103.76630377410014</v>
          </cell>
          <cell r="L53">
            <v>1136324.7699999996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11970536.3</v>
          </cell>
          <cell r="H54">
            <v>1639596.8000000007</v>
          </cell>
          <cell r="I54">
            <v>67.32904073587387</v>
          </cell>
          <cell r="J54">
            <v>-795603.1999999993</v>
          </cell>
          <cell r="K54">
            <v>94.7433362090117</v>
          </cell>
          <cell r="L54">
            <v>-664163.6999999993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25021063.78</v>
          </cell>
          <cell r="H55">
            <v>3685067.3100000024</v>
          </cell>
          <cell r="I55">
            <v>101.71033948828358</v>
          </cell>
          <cell r="J55">
            <v>61967.310000002384</v>
          </cell>
          <cell r="K55">
            <v>115.55578853543192</v>
          </cell>
          <cell r="L55">
            <v>3368263.780000001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30006802.82</v>
          </cell>
          <cell r="H56">
            <v>5227808.539999999</v>
          </cell>
          <cell r="I56">
            <v>85.92363134322224</v>
          </cell>
          <cell r="J56">
            <v>-856441.4600000009</v>
          </cell>
          <cell r="K56">
            <v>101.1571535436588</v>
          </cell>
          <cell r="L56">
            <v>343252.8200000003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5150286.54</v>
          </cell>
          <cell r="H57">
            <v>1066389.4900000002</v>
          </cell>
          <cell r="I57">
            <v>117.04546093141187</v>
          </cell>
          <cell r="J57">
            <v>155299.49000000022</v>
          </cell>
          <cell r="K57">
            <v>121.33020782119326</v>
          </cell>
          <cell r="L57">
            <v>905435.54</v>
          </cell>
        </row>
        <row r="58">
          <cell r="B58">
            <v>62741500</v>
          </cell>
          <cell r="C58">
            <v>25549784</v>
          </cell>
          <cell r="D58">
            <v>6926847</v>
          </cell>
          <cell r="G58">
            <v>24683883.91</v>
          </cell>
          <cell r="H58">
            <v>5333932.52</v>
          </cell>
          <cell r="I58">
            <v>77.0037582755906</v>
          </cell>
          <cell r="J58">
            <v>-1592914.4800000004</v>
          </cell>
          <cell r="K58">
            <v>96.61092990062069</v>
          </cell>
          <cell r="L58">
            <v>-865900.0899999999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8368933.38</v>
          </cell>
          <cell r="H59">
            <v>1517849.37</v>
          </cell>
          <cell r="I59">
            <v>148.61003227057154</v>
          </cell>
          <cell r="J59">
            <v>496485.3700000001</v>
          </cell>
          <cell r="K59">
            <v>166.1866440396325</v>
          </cell>
          <cell r="L59">
            <v>3333069.38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4931416.16</v>
          </cell>
          <cell r="H60">
            <v>868455.5500000003</v>
          </cell>
          <cell r="I60">
            <v>46.207987021728194</v>
          </cell>
          <cell r="J60">
            <v>-1010993.4499999997</v>
          </cell>
          <cell r="K60">
            <v>109.44467473750254</v>
          </cell>
          <cell r="L60">
            <v>425563.16000000015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3256527.22</v>
          </cell>
          <cell r="H61">
            <v>629098.8700000001</v>
          </cell>
          <cell r="I61">
            <v>113.04155645798895</v>
          </cell>
          <cell r="J61">
            <v>72578.87000000011</v>
          </cell>
          <cell r="K61">
            <v>116.4068152734188</v>
          </cell>
          <cell r="L61">
            <v>458987.2200000002</v>
          </cell>
        </row>
        <row r="62">
          <cell r="B62">
            <v>13820248</v>
          </cell>
          <cell r="C62">
            <v>2784082</v>
          </cell>
          <cell r="D62">
            <v>658532</v>
          </cell>
          <cell r="G62">
            <v>3030006.86</v>
          </cell>
          <cell r="H62">
            <v>436133.98999999976</v>
          </cell>
          <cell r="I62">
            <v>66.2282151816464</v>
          </cell>
          <cell r="J62">
            <v>-222398.01000000024</v>
          </cell>
          <cell r="K62">
            <v>108.83324772761722</v>
          </cell>
          <cell r="L62">
            <v>245924.85999999987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2329950.3</v>
          </cell>
          <cell r="H63">
            <v>464033.07999999984</v>
          </cell>
          <cell r="I63">
            <v>99.99075151483805</v>
          </cell>
          <cell r="J63">
            <v>-42.920000000158325</v>
          </cell>
          <cell r="K63">
            <v>94.55452909622609</v>
          </cell>
          <cell r="L63">
            <v>-134183.7000000002</v>
          </cell>
        </row>
        <row r="64">
          <cell r="B64">
            <v>13709300</v>
          </cell>
          <cell r="C64">
            <v>4480550</v>
          </cell>
          <cell r="D64">
            <v>1027290</v>
          </cell>
          <cell r="G64">
            <v>5595402.98</v>
          </cell>
          <cell r="H64">
            <v>933092.3300000001</v>
          </cell>
          <cell r="I64">
            <v>90.83046948768119</v>
          </cell>
          <cell r="J64">
            <v>-94197.66999999993</v>
          </cell>
          <cell r="K64">
            <v>124.88205644396335</v>
          </cell>
          <cell r="L64">
            <v>1114852.9800000004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3602122.19</v>
          </cell>
          <cell r="H65">
            <v>577198.29</v>
          </cell>
          <cell r="I65">
            <v>117.04955761544281</v>
          </cell>
          <cell r="J65">
            <v>84075.29000000004</v>
          </cell>
          <cell r="K65">
            <v>108.71636614743937</v>
          </cell>
          <cell r="L65">
            <v>288801.18999999994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12879930.74</v>
          </cell>
          <cell r="H66">
            <v>2046477.67</v>
          </cell>
          <cell r="I66">
            <v>88.01017299466643</v>
          </cell>
          <cell r="J66">
            <v>-278796.3300000001</v>
          </cell>
          <cell r="K66">
            <v>117.5774563002959</v>
          </cell>
          <cell r="L66">
            <v>1925508.7400000002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21975130.21</v>
          </cell>
          <cell r="H67">
            <v>3804051.120000001</v>
          </cell>
          <cell r="I67">
            <v>81.49049161841714</v>
          </cell>
          <cell r="J67">
            <v>-864040.879999999</v>
          </cell>
          <cell r="K67">
            <v>105.28623461189113</v>
          </cell>
          <cell r="L67">
            <v>1103332.210000001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28485228.93</v>
          </cell>
          <cell r="H68">
            <v>4672209.5</v>
          </cell>
          <cell r="I68">
            <v>59.141211158200576</v>
          </cell>
          <cell r="J68">
            <v>-3227881.5</v>
          </cell>
          <cell r="K68">
            <v>93.53396976419286</v>
          </cell>
          <cell r="L68">
            <v>-1969192.0700000003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5816298.05</v>
          </cell>
          <cell r="H69">
            <v>1227664.3599999994</v>
          </cell>
          <cell r="I69">
            <v>67.70332322285333</v>
          </cell>
          <cell r="J69">
            <v>-585635.6400000006</v>
          </cell>
          <cell r="K69">
            <v>106.34194148201914</v>
          </cell>
          <cell r="L69">
            <v>346868.0499999998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3593375.77</v>
          </cell>
          <cell r="H70">
            <v>660715.8300000001</v>
          </cell>
          <cell r="I70">
            <v>94.08287838011023</v>
          </cell>
          <cell r="J70">
            <v>-41554.169999999925</v>
          </cell>
          <cell r="K70">
            <v>129.0325463398519</v>
          </cell>
          <cell r="L70">
            <v>808515.77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1883752.8</v>
          </cell>
          <cell r="H71">
            <v>262189.81000000006</v>
          </cell>
          <cell r="I71">
            <v>99.42052116275721</v>
          </cell>
          <cell r="J71">
            <v>-1528.1899999999441</v>
          </cell>
          <cell r="K71">
            <v>144.94486909391412</v>
          </cell>
          <cell r="L71">
            <v>584118.8</v>
          </cell>
        </row>
        <row r="72">
          <cell r="B72">
            <v>49766098</v>
          </cell>
          <cell r="C72">
            <v>13476143</v>
          </cell>
          <cell r="D72">
            <v>3049361</v>
          </cell>
          <cell r="G72">
            <v>18187847.7</v>
          </cell>
          <cell r="H72">
            <v>3109514.3599999994</v>
          </cell>
          <cell r="I72">
            <v>101.97265459878312</v>
          </cell>
          <cell r="J72">
            <v>60153.359999999404</v>
          </cell>
          <cell r="K72">
            <v>134.96330292725446</v>
          </cell>
          <cell r="L72">
            <v>4711704.699999999</v>
          </cell>
        </row>
        <row r="73">
          <cell r="B73">
            <v>21593355</v>
          </cell>
          <cell r="C73">
            <v>8558440</v>
          </cell>
          <cell r="D73">
            <v>2464105</v>
          </cell>
          <cell r="G73">
            <v>9085346.03</v>
          </cell>
          <cell r="H73">
            <v>1542559.6799999997</v>
          </cell>
          <cell r="I73">
            <v>62.60121545145193</v>
          </cell>
          <cell r="J73">
            <v>-921545.3200000003</v>
          </cell>
          <cell r="K73">
            <v>106.15656626674954</v>
          </cell>
          <cell r="L73">
            <v>526906.0299999993</v>
          </cell>
        </row>
        <row r="74">
          <cell r="B74">
            <v>7468910</v>
          </cell>
          <cell r="C74">
            <v>2946330</v>
          </cell>
          <cell r="D74">
            <v>485960</v>
          </cell>
          <cell r="G74">
            <v>3198887.85</v>
          </cell>
          <cell r="H74">
            <v>669142.3200000003</v>
          </cell>
          <cell r="I74">
            <v>137.69493785496755</v>
          </cell>
          <cell r="J74">
            <v>183182.3200000003</v>
          </cell>
          <cell r="K74">
            <v>108.5719471342314</v>
          </cell>
          <cell r="L74">
            <v>252557.8500000001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2505098.8</v>
          </cell>
          <cell r="H75">
            <v>254910.52000000002</v>
          </cell>
          <cell r="I75">
            <v>43.86576151020022</v>
          </cell>
          <cell r="J75">
            <v>-326204.48</v>
          </cell>
          <cell r="K75">
            <v>91.78563093079416</v>
          </cell>
          <cell r="L75">
            <v>-224194.2000000002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3743876.59</v>
          </cell>
          <cell r="H76">
            <v>241057.86999999965</v>
          </cell>
          <cell r="I76">
            <v>41.94959078513908</v>
          </cell>
          <cell r="J76">
            <v>-333579.13000000035</v>
          </cell>
          <cell r="K76">
            <v>241.9364204507636</v>
          </cell>
          <cell r="L76">
            <v>2196413.59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4256253.35</v>
          </cell>
          <cell r="H77">
            <v>953707.2599999998</v>
          </cell>
          <cell r="I77">
            <v>76.85733189349492</v>
          </cell>
          <cell r="J77">
            <v>-287172.7400000002</v>
          </cell>
          <cell r="K77">
            <v>97.07524297586332</v>
          </cell>
          <cell r="L77">
            <v>-128235.65000000037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4734831.08</v>
          </cell>
          <cell r="H78">
            <v>483152.6699999999</v>
          </cell>
          <cell r="I78">
            <v>78.41516229081695</v>
          </cell>
          <cell r="J78">
            <v>-132994.33000000007</v>
          </cell>
          <cell r="K78">
            <v>139.0124182006777</v>
          </cell>
          <cell r="L78">
            <v>1328782.08</v>
          </cell>
        </row>
        <row r="79">
          <cell r="B79">
            <v>11982638826</v>
          </cell>
          <cell r="C79">
            <v>4701987589</v>
          </cell>
          <cell r="D79">
            <v>1108736547</v>
          </cell>
          <cell r="G79">
            <v>4819432696.120001</v>
          </cell>
          <cell r="H79">
            <v>959086994.88</v>
          </cell>
          <cell r="I79">
            <v>86.50269511500102</v>
          </cell>
          <cell r="J79">
            <v>-149649552.11999995</v>
          </cell>
          <cell r="K79">
            <v>102.49777577879524</v>
          </cell>
          <cell r="L79">
            <v>117445107.12000006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3" sqref="N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29.05.2019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962097940</v>
      </c>
      <c r="D10" s="33">
        <f>'[1]вспомогат'!D10</f>
        <v>300899860</v>
      </c>
      <c r="E10" s="33">
        <f>'[1]вспомогат'!G10</f>
        <v>877613153.38</v>
      </c>
      <c r="F10" s="33">
        <f>'[1]вспомогат'!H10</f>
        <v>212443729.01</v>
      </c>
      <c r="G10" s="34">
        <f>'[1]вспомогат'!I10</f>
        <v>70.60280088199443</v>
      </c>
      <c r="H10" s="35">
        <f>'[1]вспомогат'!J10</f>
        <v>-88456130.99000001</v>
      </c>
      <c r="I10" s="36">
        <f>'[1]вспомогат'!K10</f>
        <v>91.2186916625141</v>
      </c>
      <c r="J10" s="37">
        <f>'[1]вспомогат'!L10</f>
        <v>-84484786.62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2205675000</v>
      </c>
      <c r="D12" s="38">
        <f>'[1]вспомогат'!D11</f>
        <v>473775000</v>
      </c>
      <c r="E12" s="33">
        <f>'[1]вспомогат'!G11</f>
        <v>2274178556.13</v>
      </c>
      <c r="F12" s="38">
        <f>'[1]вспомогат'!H11</f>
        <v>442986430.43000007</v>
      </c>
      <c r="G12" s="39">
        <f>'[1]вспомогат'!I11</f>
        <v>93.50143642657382</v>
      </c>
      <c r="H12" s="35">
        <f>'[1]вспомогат'!J11</f>
        <v>-30788569.569999933</v>
      </c>
      <c r="I12" s="36">
        <f>'[1]вспомогат'!K11</f>
        <v>103.10578648848991</v>
      </c>
      <c r="J12" s="37">
        <f>'[1]вспомогат'!L11</f>
        <v>68503556.13000011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167478396</v>
      </c>
      <c r="D13" s="38">
        <f>'[1]вспомогат'!D12</f>
        <v>37229586</v>
      </c>
      <c r="E13" s="33">
        <f>'[1]вспомогат'!G12</f>
        <v>180791565.22</v>
      </c>
      <c r="F13" s="38">
        <f>'[1]вспомогат'!H12</f>
        <v>33646751.91</v>
      </c>
      <c r="G13" s="39">
        <f>'[1]вспомогат'!I12</f>
        <v>90.37637944724928</v>
      </c>
      <c r="H13" s="35">
        <f>'[1]вспомогат'!J12</f>
        <v>-3582834.0900000036</v>
      </c>
      <c r="I13" s="36">
        <f>'[1]вспомогат'!K12</f>
        <v>107.94918600725074</v>
      </c>
      <c r="J13" s="37">
        <f>'[1]вспомогат'!L12</f>
        <v>13313169.219999999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272068434</v>
      </c>
      <c r="D14" s="38">
        <f>'[1]вспомогат'!D13</f>
        <v>55633234</v>
      </c>
      <c r="E14" s="33">
        <f>'[1]вспомогат'!G13</f>
        <v>296005146.77</v>
      </c>
      <c r="F14" s="38">
        <f>'[1]вспомогат'!H13</f>
        <v>51811177.98999998</v>
      </c>
      <c r="G14" s="39">
        <f>'[1]вспомогат'!I13</f>
        <v>93.12990503122644</v>
      </c>
      <c r="H14" s="35">
        <f>'[1]вспомогат'!J13</f>
        <v>-3822056.0100000203</v>
      </c>
      <c r="I14" s="36">
        <f>'[1]вспомогат'!K13</f>
        <v>108.79804849760704</v>
      </c>
      <c r="J14" s="37">
        <f>'[1]вспомогат'!L13</f>
        <v>23936712.76999998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242199500</v>
      </c>
      <c r="D15" s="38">
        <f>'[1]вспомогат'!D14</f>
        <v>49556000</v>
      </c>
      <c r="E15" s="33">
        <f>'[1]вспомогат'!G14</f>
        <v>248420101.06</v>
      </c>
      <c r="F15" s="38">
        <f>'[1]вспомогат'!H14</f>
        <v>47773967.75999999</v>
      </c>
      <c r="G15" s="39">
        <f>'[1]вспомогат'!I14</f>
        <v>96.40400306723704</v>
      </c>
      <c r="H15" s="35">
        <f>'[1]вспомогат'!J14</f>
        <v>-1782032.2400000095</v>
      </c>
      <c r="I15" s="36">
        <f>'[1]вспомогат'!K14</f>
        <v>102.56837898509288</v>
      </c>
      <c r="J15" s="37">
        <f>'[1]вспомогат'!L14</f>
        <v>6220601.060000002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36711450</v>
      </c>
      <c r="D16" s="38">
        <f>'[1]вспомогат'!D15</f>
        <v>7223200</v>
      </c>
      <c r="E16" s="33">
        <f>'[1]вспомогат'!G15</f>
        <v>39418114.17</v>
      </c>
      <c r="F16" s="38">
        <f>'[1]вспомогат'!H15</f>
        <v>7677667.150000002</v>
      </c>
      <c r="G16" s="39">
        <f>'[1]вспомогат'!I15</f>
        <v>106.29177026802527</v>
      </c>
      <c r="H16" s="35">
        <f>'[1]вспомогат'!J15</f>
        <v>454467.15000000224</v>
      </c>
      <c r="I16" s="36">
        <f>'[1]вспомогат'!K15</f>
        <v>107.37280649497636</v>
      </c>
      <c r="J16" s="37">
        <f>'[1]вспомогат'!L15</f>
        <v>2706664.170000002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2924132780</v>
      </c>
      <c r="D17" s="41">
        <f>SUM(D12:D16)</f>
        <v>623417020</v>
      </c>
      <c r="E17" s="41">
        <f>SUM(E12:E16)</f>
        <v>3038813483.35</v>
      </c>
      <c r="F17" s="41">
        <f>SUM(F12:F16)</f>
        <v>583895995.24</v>
      </c>
      <c r="G17" s="42">
        <f>F17/D17*100</f>
        <v>93.66057975767168</v>
      </c>
      <c r="H17" s="41">
        <f>SUM(H12:H16)</f>
        <v>-39521024.75999996</v>
      </c>
      <c r="I17" s="43">
        <f>E17/C17*100</f>
        <v>103.92187058448145</v>
      </c>
      <c r="J17" s="41">
        <f>SUM(J12:J16)</f>
        <v>114680703.3500001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10957715</v>
      </c>
      <c r="D18" s="45">
        <f>'[1]вспомогат'!D16</f>
        <v>2252583</v>
      </c>
      <c r="E18" s="44">
        <f>'[1]вспомогат'!G16</f>
        <v>11816304.42</v>
      </c>
      <c r="F18" s="45">
        <f>'[1]вспомогат'!H16</f>
        <v>1794452.6899999995</v>
      </c>
      <c r="G18" s="46">
        <f>'[1]вспомогат'!I16</f>
        <v>79.66200091184207</v>
      </c>
      <c r="H18" s="47">
        <f>'[1]вспомогат'!J16</f>
        <v>-458130.3100000005</v>
      </c>
      <c r="I18" s="48">
        <f>'[1]вспомогат'!K16</f>
        <v>107.8354786559059</v>
      </c>
      <c r="J18" s="49">
        <f>'[1]вспомогат'!L16</f>
        <v>858589.4199999999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107455347</v>
      </c>
      <c r="D19" s="38">
        <f>'[1]вспомогат'!D17</f>
        <v>24363618</v>
      </c>
      <c r="E19" s="33">
        <f>'[1]вспомогат'!G17</f>
        <v>130354421.64</v>
      </c>
      <c r="F19" s="38">
        <f>'[1]вспомогат'!H17</f>
        <v>27352107.86</v>
      </c>
      <c r="G19" s="39">
        <f>'[1]вспомогат'!I17</f>
        <v>112.26619896929921</v>
      </c>
      <c r="H19" s="35">
        <f>'[1]вспомогат'!J17</f>
        <v>2988489.8599999994</v>
      </c>
      <c r="I19" s="36">
        <f>'[1]вспомогат'!K17</f>
        <v>121.31031659131864</v>
      </c>
      <c r="J19" s="37">
        <f>'[1]вспомогат'!L17</f>
        <v>22899074.64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48300</v>
      </c>
      <c r="D20" s="38">
        <f>'[1]вспомогат'!D18</f>
        <v>9200</v>
      </c>
      <c r="E20" s="33">
        <f>'[1]вспомогат'!G18</f>
        <v>37386.54</v>
      </c>
      <c r="F20" s="38">
        <f>'[1]вспомогат'!H18</f>
        <v>4831</v>
      </c>
      <c r="G20" s="39">
        <f>'[1]вспомогат'!I18</f>
        <v>52.51086956521739</v>
      </c>
      <c r="H20" s="35">
        <f>'[1]вспомогат'!J18</f>
        <v>-4369</v>
      </c>
      <c r="I20" s="36">
        <f>'[1]вспомогат'!K18</f>
        <v>77.4048447204969</v>
      </c>
      <c r="J20" s="37">
        <f>'[1]вспомогат'!L18</f>
        <v>-10913.46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1220011</v>
      </c>
      <c r="D21" s="38">
        <f>'[1]вспомогат'!D19</f>
        <v>285968</v>
      </c>
      <c r="E21" s="33">
        <f>'[1]вспомогат'!G19</f>
        <v>1510424.72</v>
      </c>
      <c r="F21" s="38">
        <f>'[1]вспомогат'!H19</f>
        <v>203091.75</v>
      </c>
      <c r="G21" s="39">
        <f>'[1]вспомогат'!I19</f>
        <v>71.01904758574385</v>
      </c>
      <c r="H21" s="35">
        <f>'[1]вспомогат'!J19</f>
        <v>-82876.25</v>
      </c>
      <c r="I21" s="36">
        <f>'[1]вспомогат'!K19</f>
        <v>123.80418865075806</v>
      </c>
      <c r="J21" s="37">
        <f>'[1]вспомогат'!L19</f>
        <v>290413.72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41732165</v>
      </c>
      <c r="D22" s="38">
        <f>'[1]вспомогат'!D20</f>
        <v>8851054</v>
      </c>
      <c r="E22" s="33">
        <f>'[1]вспомогат'!G20</f>
        <v>49366497.29</v>
      </c>
      <c r="F22" s="38">
        <f>'[1]вспомогат'!H20</f>
        <v>9065715.589999996</v>
      </c>
      <c r="G22" s="39">
        <f>'[1]вспомогат'!I20</f>
        <v>102.42526584969424</v>
      </c>
      <c r="H22" s="35">
        <f>'[1]вспомогат'!J20</f>
        <v>214661.58999999613</v>
      </c>
      <c r="I22" s="36">
        <f>'[1]вспомогат'!K20</f>
        <v>118.29364062468362</v>
      </c>
      <c r="J22" s="37">
        <f>'[1]вспомогат'!L20</f>
        <v>7634332.289999999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10202065</v>
      </c>
      <c r="D23" s="38">
        <f>'[1]вспомогат'!D21</f>
        <v>2219990</v>
      </c>
      <c r="E23" s="33">
        <f>'[1]вспомогат'!G21</f>
        <v>13250113.31</v>
      </c>
      <c r="F23" s="38">
        <f>'[1]вспомогат'!H21</f>
        <v>2305628.3900000006</v>
      </c>
      <c r="G23" s="39">
        <f>'[1]вспомогат'!I21</f>
        <v>103.85760251172304</v>
      </c>
      <c r="H23" s="35">
        <f>'[1]вспомогат'!J21</f>
        <v>85638.3900000006</v>
      </c>
      <c r="I23" s="36">
        <f>'[1]вспомогат'!K21</f>
        <v>129.8767779856333</v>
      </c>
      <c r="J23" s="37">
        <f>'[1]вспомогат'!L21</f>
        <v>3048048.3100000005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24810394</v>
      </c>
      <c r="D24" s="38">
        <f>'[1]вспомогат'!D22</f>
        <v>5691983</v>
      </c>
      <c r="E24" s="33">
        <f>'[1]вспомогат'!G22</f>
        <v>24800259.19</v>
      </c>
      <c r="F24" s="38">
        <f>'[1]вспомогат'!H22</f>
        <v>4563082.48</v>
      </c>
      <c r="G24" s="39">
        <f>'[1]вспомогат'!I22</f>
        <v>80.16683254324548</v>
      </c>
      <c r="H24" s="35">
        <f>'[1]вспомогат'!J22</f>
        <v>-1128900.5199999996</v>
      </c>
      <c r="I24" s="36">
        <f>'[1]вспомогат'!K22</f>
        <v>99.95915095100868</v>
      </c>
      <c r="J24" s="37">
        <f>'[1]вспомогат'!L22</f>
        <v>-10134.809999998659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980310</v>
      </c>
      <c r="D25" s="38">
        <f>'[1]вспомогат'!D23</f>
        <v>172300</v>
      </c>
      <c r="E25" s="33">
        <f>'[1]вспомогат'!G23</f>
        <v>1241247.12</v>
      </c>
      <c r="F25" s="38">
        <f>'[1]вспомогат'!H23</f>
        <v>193812.55000000016</v>
      </c>
      <c r="G25" s="39">
        <f>'[1]вспомогат'!I23</f>
        <v>112.48551944283236</v>
      </c>
      <c r="H25" s="35">
        <f>'[1]вспомогат'!J23</f>
        <v>21512.550000000163</v>
      </c>
      <c r="I25" s="36">
        <f>'[1]вспомогат'!K23</f>
        <v>126.61781681304896</v>
      </c>
      <c r="J25" s="37">
        <f>'[1]вспомогат'!L23</f>
        <v>260937.1200000001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12413262</v>
      </c>
      <c r="D26" s="38">
        <f>'[1]вспомогат'!D24</f>
        <v>2499683</v>
      </c>
      <c r="E26" s="33">
        <f>'[1]вспомогат'!G24</f>
        <v>14739475.99</v>
      </c>
      <c r="F26" s="38">
        <f>'[1]вспомогат'!H24</f>
        <v>2274762.4700000007</v>
      </c>
      <c r="G26" s="39">
        <f>'[1]вспомогат'!I24</f>
        <v>91.00203785840047</v>
      </c>
      <c r="H26" s="35">
        <f>'[1]вспомогат'!J24</f>
        <v>-224920.52999999933</v>
      </c>
      <c r="I26" s="36">
        <f>'[1]вспомогат'!K24</f>
        <v>118.7397477794314</v>
      </c>
      <c r="J26" s="37">
        <f>'[1]вспомогат'!L24</f>
        <v>2326213.99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38137160</v>
      </c>
      <c r="D27" s="38">
        <f>'[1]вспомогат'!D25</f>
        <v>8525830</v>
      </c>
      <c r="E27" s="33">
        <f>'[1]вспомогат'!G25</f>
        <v>44178915.3</v>
      </c>
      <c r="F27" s="38">
        <f>'[1]вспомогат'!H25</f>
        <v>8661183.339999996</v>
      </c>
      <c r="G27" s="39">
        <f>'[1]вспомогат'!I25</f>
        <v>101.5875678966153</v>
      </c>
      <c r="H27" s="35">
        <f>'[1]вспомогат'!J25</f>
        <v>135353.33999999613</v>
      </c>
      <c r="I27" s="36">
        <f>'[1]вспомогат'!K25</f>
        <v>115.84217414196547</v>
      </c>
      <c r="J27" s="37">
        <f>'[1]вспомогат'!L25</f>
        <v>6041755.299999997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2464939</v>
      </c>
      <c r="D28" s="38">
        <f>'[1]вспомогат'!D26</f>
        <v>488682</v>
      </c>
      <c r="E28" s="33">
        <f>'[1]вспомогат'!G26</f>
        <v>2696737.31</v>
      </c>
      <c r="F28" s="38">
        <f>'[1]вспомогат'!H26</f>
        <v>506707.8999999999</v>
      </c>
      <c r="G28" s="39">
        <f>'[1]вспомогат'!I26</f>
        <v>103.68867689008393</v>
      </c>
      <c r="H28" s="35">
        <f>'[1]вспомогат'!J26</f>
        <v>18025.899999999907</v>
      </c>
      <c r="I28" s="36">
        <f>'[1]вспомогат'!K26</f>
        <v>109.4038152668281</v>
      </c>
      <c r="J28" s="37">
        <f>'[1]вспомогат'!L26</f>
        <v>231798.31000000006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20874630</v>
      </c>
      <c r="D29" s="38">
        <f>'[1]вспомогат'!D27</f>
        <v>4473099</v>
      </c>
      <c r="E29" s="33">
        <f>'[1]вспомогат'!G27</f>
        <v>21443782.63</v>
      </c>
      <c r="F29" s="38">
        <f>'[1]вспомогат'!H27</f>
        <v>4228220.559999999</v>
      </c>
      <c r="G29" s="39">
        <f>'[1]вспомогат'!I27</f>
        <v>94.52553051027931</v>
      </c>
      <c r="H29" s="35">
        <f>'[1]вспомогат'!J27</f>
        <v>-244878.44000000134</v>
      </c>
      <c r="I29" s="36">
        <f>'[1]вспомогат'!K27</f>
        <v>102.7265279911548</v>
      </c>
      <c r="J29" s="37">
        <f>'[1]вспомогат'!L27</f>
        <v>569152.629999999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87700</v>
      </c>
      <c r="D30" s="38">
        <f>'[1]вспомогат'!D28</f>
        <v>4250</v>
      </c>
      <c r="E30" s="33">
        <f>'[1]вспомогат'!G28</f>
        <v>81343.86</v>
      </c>
      <c r="F30" s="38">
        <f>'[1]вспомогат'!H28</f>
        <v>673</v>
      </c>
      <c r="G30" s="39">
        <f>'[1]вспомогат'!I28</f>
        <v>15.83529411764706</v>
      </c>
      <c r="H30" s="35">
        <f>'[1]вспомогат'!J28</f>
        <v>-3577</v>
      </c>
      <c r="I30" s="36">
        <f>'[1]вспомогат'!K28</f>
        <v>92.75240592930444</v>
      </c>
      <c r="J30" s="37">
        <f>'[1]вспомогат'!L28</f>
        <v>-6356.139999999999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79006653</v>
      </c>
      <c r="D31" s="38">
        <f>'[1]вспомогат'!D29</f>
        <v>22399000</v>
      </c>
      <c r="E31" s="33">
        <f>'[1]вспомогат'!G29</f>
        <v>84169078.02</v>
      </c>
      <c r="F31" s="38">
        <f>'[1]вспомогат'!H29</f>
        <v>15353159.099999994</v>
      </c>
      <c r="G31" s="39">
        <f>'[1]вспомогат'!I29</f>
        <v>68.54394883700162</v>
      </c>
      <c r="H31" s="35">
        <f>'[1]вспомогат'!J29</f>
        <v>-7045840.900000006</v>
      </c>
      <c r="I31" s="36">
        <f>'[1]вспомогат'!K29</f>
        <v>106.53416493924885</v>
      </c>
      <c r="J31" s="37">
        <f>'[1]вспомогат'!L29</f>
        <v>5162425.019999996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7575990</v>
      </c>
      <c r="D32" s="38">
        <f>'[1]вспомогат'!D30</f>
        <v>1849694</v>
      </c>
      <c r="E32" s="33">
        <f>'[1]вспомогат'!G30</f>
        <v>8178051.02</v>
      </c>
      <c r="F32" s="38">
        <f>'[1]вспомогат'!H30</f>
        <v>1398598.6799999997</v>
      </c>
      <c r="G32" s="39">
        <f>'[1]вспомогат'!I30</f>
        <v>75.61243535417208</v>
      </c>
      <c r="H32" s="35">
        <f>'[1]вспомогат'!J30</f>
        <v>-451095.3200000003</v>
      </c>
      <c r="I32" s="36">
        <f>'[1]вспомогат'!K30</f>
        <v>107.94696165121653</v>
      </c>
      <c r="J32" s="37">
        <f>'[1]вспомогат'!L30</f>
        <v>602061.0199999996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11560958</v>
      </c>
      <c r="D33" s="38">
        <f>'[1]вспомогат'!D31</f>
        <v>1961336</v>
      </c>
      <c r="E33" s="33">
        <f>'[1]вспомогат'!G31</f>
        <v>11905440.67</v>
      </c>
      <c r="F33" s="38">
        <f>'[1]вспомогат'!H31</f>
        <v>1986203.9499999993</v>
      </c>
      <c r="G33" s="39">
        <f>'[1]вспомогат'!I31</f>
        <v>101.26790871120497</v>
      </c>
      <c r="H33" s="35">
        <f>'[1]вспомогат'!J31</f>
        <v>24867.949999999255</v>
      </c>
      <c r="I33" s="36">
        <f>'[1]вспомогат'!K31</f>
        <v>102.97970695854097</v>
      </c>
      <c r="J33" s="37">
        <f>'[1]вспомогат'!L31</f>
        <v>344482.6699999999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12005126</v>
      </c>
      <c r="D34" s="38">
        <f>'[1]вспомогат'!D32</f>
        <v>2736115</v>
      </c>
      <c r="E34" s="33">
        <f>'[1]вспомогат'!G32</f>
        <v>15981337.94</v>
      </c>
      <c r="F34" s="38">
        <f>'[1]вспомогат'!H32</f>
        <v>3111112.7799999993</v>
      </c>
      <c r="G34" s="39">
        <f>'[1]вспомогат'!I32</f>
        <v>113.7054831394148</v>
      </c>
      <c r="H34" s="35">
        <f>'[1]вспомогат'!J32</f>
        <v>374997.77999999933</v>
      </c>
      <c r="I34" s="36">
        <f>'[1]вспомогат'!K32</f>
        <v>133.12095133362197</v>
      </c>
      <c r="J34" s="37">
        <f>'[1]вспомогат'!L32</f>
        <v>3976211.9399999995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22439997</v>
      </c>
      <c r="D35" s="38">
        <f>'[1]вспомогат'!D33</f>
        <v>4097261</v>
      </c>
      <c r="E35" s="33">
        <f>'[1]вспомогат'!G33</f>
        <v>25196156.74</v>
      </c>
      <c r="F35" s="38">
        <f>'[1]вспомогат'!H33</f>
        <v>4380195.3999999985</v>
      </c>
      <c r="G35" s="39">
        <f>'[1]вспомогат'!I33</f>
        <v>106.90545220331336</v>
      </c>
      <c r="H35" s="35">
        <f>'[1]вспомогат'!J33</f>
        <v>282934.3999999985</v>
      </c>
      <c r="I35" s="36">
        <f>'[1]вспомогат'!K33</f>
        <v>112.28235342455703</v>
      </c>
      <c r="J35" s="37">
        <f>'[1]вспомогат'!L33</f>
        <v>2756159.7399999984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158400</v>
      </c>
      <c r="D36" s="38">
        <f>'[1]вспомогат'!D34</f>
        <v>28700</v>
      </c>
      <c r="E36" s="33">
        <f>'[1]вспомогат'!G34</f>
        <v>103498.59</v>
      </c>
      <c r="F36" s="38">
        <f>'[1]вспомогат'!H34</f>
        <v>21332.76999999999</v>
      </c>
      <c r="G36" s="39">
        <f>'[1]вспомогат'!I34</f>
        <v>74.33020905923341</v>
      </c>
      <c r="H36" s="35">
        <f>'[1]вспомогат'!J34</f>
        <v>-7367.2300000000105</v>
      </c>
      <c r="I36" s="36">
        <f>'[1]вспомогат'!K34</f>
        <v>65.34001893939394</v>
      </c>
      <c r="J36" s="37">
        <f>'[1]вспомогат'!L34</f>
        <v>-54901.41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1959523</v>
      </c>
      <c r="D37" s="38">
        <f>'[1]вспомогат'!D35</f>
        <v>494290</v>
      </c>
      <c r="E37" s="33">
        <f>'[1]вспомогат'!G35</f>
        <v>2135310.34</v>
      </c>
      <c r="F37" s="38">
        <f>'[1]вспомогат'!H35</f>
        <v>288081.6199999999</v>
      </c>
      <c r="G37" s="39">
        <f>'[1]вспомогат'!I35</f>
        <v>58.28190333609822</v>
      </c>
      <c r="H37" s="35">
        <f>'[1]вспомогат'!J35</f>
        <v>-206208.38000000012</v>
      </c>
      <c r="I37" s="36">
        <f>'[1]вспомогат'!K35</f>
        <v>108.97092506696782</v>
      </c>
      <c r="J37" s="37">
        <f>'[1]вспомогат'!L35</f>
        <v>175787.33999999985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406090645</v>
      </c>
      <c r="D38" s="41">
        <f>SUM(D18:D37)</f>
        <v>93404636</v>
      </c>
      <c r="E38" s="41">
        <f>SUM(E18:E37)</f>
        <v>463185782.6399999</v>
      </c>
      <c r="F38" s="41">
        <f>SUM(F18:F37)</f>
        <v>87692953.87999998</v>
      </c>
      <c r="G38" s="42">
        <f>F38/D38*100</f>
        <v>93.88501217434217</v>
      </c>
      <c r="H38" s="41">
        <f>SUM(H18:H37)</f>
        <v>-5711682.120000018</v>
      </c>
      <c r="I38" s="43">
        <f>E38/C38*100</f>
        <v>114.05970276414517</v>
      </c>
      <c r="J38" s="41">
        <f>SUM(J18:J37)</f>
        <v>57095137.639999986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4692790</v>
      </c>
      <c r="D39" s="38">
        <f>'[1]вспомогат'!D36</f>
        <v>1016040</v>
      </c>
      <c r="E39" s="33">
        <f>'[1]вспомогат'!G36</f>
        <v>5688660.58</v>
      </c>
      <c r="F39" s="38">
        <f>'[1]вспомогат'!H36</f>
        <v>782588.8899999997</v>
      </c>
      <c r="G39" s="39">
        <f>'[1]вспомогат'!I36</f>
        <v>77.0234331325538</v>
      </c>
      <c r="H39" s="35">
        <f>'[1]вспомогат'!J36</f>
        <v>-233451.11000000034</v>
      </c>
      <c r="I39" s="36">
        <f>'[1]вспомогат'!K36</f>
        <v>121.22129010673821</v>
      </c>
      <c r="J39" s="37">
        <f>'[1]вспомогат'!L36</f>
        <v>995870.5800000001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18184136</v>
      </c>
      <c r="D40" s="38">
        <f>'[1]вспомогат'!D37</f>
        <v>4215956</v>
      </c>
      <c r="E40" s="33">
        <f>'[1]вспомогат'!G37</f>
        <v>17660090.38</v>
      </c>
      <c r="F40" s="38">
        <f>'[1]вспомогат'!H37</f>
        <v>2851820.7699999996</v>
      </c>
      <c r="G40" s="39">
        <f>'[1]вспомогат'!I37</f>
        <v>67.64351359454415</v>
      </c>
      <c r="H40" s="35">
        <f>'[1]вспомогат'!J37</f>
        <v>-1364135.2300000004</v>
      </c>
      <c r="I40" s="36">
        <f>'[1]вспомогат'!K37</f>
        <v>97.11811647251209</v>
      </c>
      <c r="J40" s="37">
        <f>'[1]вспомогат'!L37</f>
        <v>-524045.62000000104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7541131</v>
      </c>
      <c r="D41" s="38">
        <f>'[1]вспомогат'!D38</f>
        <v>1465262</v>
      </c>
      <c r="E41" s="33">
        <f>'[1]вспомогат'!G38</f>
        <v>7871345.2</v>
      </c>
      <c r="F41" s="38">
        <f>'[1]вспомогат'!H38</f>
        <v>1549211.58</v>
      </c>
      <c r="G41" s="39">
        <f>'[1]вспомогат'!I38</f>
        <v>105.72932212805628</v>
      </c>
      <c r="H41" s="35">
        <f>'[1]вспомогат'!J38</f>
        <v>83949.58000000007</v>
      </c>
      <c r="I41" s="36">
        <f>'[1]вспомогат'!K38</f>
        <v>104.37884184746294</v>
      </c>
      <c r="J41" s="37">
        <f>'[1]вспомогат'!L38</f>
        <v>330214.2000000002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7326535</v>
      </c>
      <c r="D42" s="38">
        <f>'[1]вспомогат'!D39</f>
        <v>2250720</v>
      </c>
      <c r="E42" s="33">
        <f>'[1]вспомогат'!G39</f>
        <v>6635764.77</v>
      </c>
      <c r="F42" s="38">
        <f>'[1]вспомогат'!H39</f>
        <v>1082527.8199999994</v>
      </c>
      <c r="G42" s="39">
        <f>'[1]вспомогат'!I39</f>
        <v>48.0969565294661</v>
      </c>
      <c r="H42" s="35">
        <f>'[1]вспомогат'!J39</f>
        <v>-1168192.1800000006</v>
      </c>
      <c r="I42" s="36">
        <f>'[1]вспомогат'!K39</f>
        <v>90.57166545986608</v>
      </c>
      <c r="J42" s="37">
        <f>'[1]вспомогат'!L39</f>
        <v>-690770.2300000004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6037250</v>
      </c>
      <c r="D43" s="38">
        <f>'[1]вспомогат'!D40</f>
        <v>932840</v>
      </c>
      <c r="E43" s="33">
        <f>'[1]вспомогат'!G40</f>
        <v>5559470.06</v>
      </c>
      <c r="F43" s="38">
        <f>'[1]вспомогат'!H40</f>
        <v>697334.5599999996</v>
      </c>
      <c r="G43" s="39">
        <f>'[1]вспомогат'!I40</f>
        <v>74.75392993439385</v>
      </c>
      <c r="H43" s="35">
        <f>'[1]вспомогат'!J40</f>
        <v>-235505.4400000004</v>
      </c>
      <c r="I43" s="36">
        <f>'[1]вспомогат'!K40</f>
        <v>92.08613292475877</v>
      </c>
      <c r="J43" s="37">
        <f>'[1]вспомогат'!L40</f>
        <v>-477779.9400000004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6537461</v>
      </c>
      <c r="D44" s="38">
        <f>'[1]вспомогат'!D41</f>
        <v>814102</v>
      </c>
      <c r="E44" s="33">
        <f>'[1]вспомогат'!G41</f>
        <v>7331372.49</v>
      </c>
      <c r="F44" s="38">
        <f>'[1]вспомогат'!H41</f>
        <v>1156124.88</v>
      </c>
      <c r="G44" s="39">
        <f>'[1]вспомогат'!I41</f>
        <v>142.01228838646753</v>
      </c>
      <c r="H44" s="35">
        <f>'[1]вспомогат'!J41</f>
        <v>342022.8799999999</v>
      </c>
      <c r="I44" s="36">
        <f>'[1]вспомогат'!K41</f>
        <v>112.14403405236375</v>
      </c>
      <c r="J44" s="37">
        <f>'[1]вспомогат'!L41</f>
        <v>793911.4900000002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13626712</v>
      </c>
      <c r="D45" s="38">
        <f>'[1]вспомогат'!D42</f>
        <v>2877697</v>
      </c>
      <c r="E45" s="33">
        <f>'[1]вспомогат'!G42</f>
        <v>13579756.07</v>
      </c>
      <c r="F45" s="38">
        <f>'[1]вспомогат'!H42</f>
        <v>2379710.040000001</v>
      </c>
      <c r="G45" s="39">
        <f>'[1]вспомогат'!I42</f>
        <v>82.69494807827235</v>
      </c>
      <c r="H45" s="35">
        <f>'[1]вспомогат'!J42</f>
        <v>-497986.95999999903</v>
      </c>
      <c r="I45" s="36">
        <f>'[1]вспомогат'!K42</f>
        <v>99.65541261897954</v>
      </c>
      <c r="J45" s="37">
        <f>'[1]вспомогат'!L42</f>
        <v>-46955.9299999997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21720381</v>
      </c>
      <c r="D46" s="38">
        <f>'[1]вспомогат'!D43</f>
        <v>4986665</v>
      </c>
      <c r="E46" s="33">
        <f>'[1]вспомогат'!G43</f>
        <v>22212054.91</v>
      </c>
      <c r="F46" s="38">
        <f>'[1]вспомогат'!H43</f>
        <v>4263633.93</v>
      </c>
      <c r="G46" s="39">
        <f>'[1]вспомогат'!I43</f>
        <v>85.50070899087868</v>
      </c>
      <c r="H46" s="35">
        <f>'[1]вспомогат'!J43</f>
        <v>-723031.0700000003</v>
      </c>
      <c r="I46" s="36">
        <f>'[1]вспомогат'!K43</f>
        <v>102.26365232727733</v>
      </c>
      <c r="J46" s="37">
        <f>'[1]вспомогат'!L43</f>
        <v>491673.91000000015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10293574</v>
      </c>
      <c r="D47" s="38">
        <f>'[1]вспомогат'!D44</f>
        <v>1941300</v>
      </c>
      <c r="E47" s="33">
        <f>'[1]вспомогат'!G44</f>
        <v>10403216.28</v>
      </c>
      <c r="F47" s="38">
        <f>'[1]вспомогат'!H44</f>
        <v>1780853.4699999988</v>
      </c>
      <c r="G47" s="39">
        <f>'[1]вспомогат'!I44</f>
        <v>91.73509864523767</v>
      </c>
      <c r="H47" s="35">
        <f>'[1]вспомогат'!J44</f>
        <v>-160446.5300000012</v>
      </c>
      <c r="I47" s="36">
        <f>'[1]вспомогат'!K44</f>
        <v>101.06515268652072</v>
      </c>
      <c r="J47" s="37">
        <f>'[1]вспомогат'!L44</f>
        <v>109642.27999999933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10901589</v>
      </c>
      <c r="D48" s="38">
        <f>'[1]вспомогат'!D45</f>
        <v>2151496</v>
      </c>
      <c r="E48" s="33">
        <f>'[1]вспомогат'!G45</f>
        <v>10969355.05</v>
      </c>
      <c r="F48" s="38">
        <f>'[1]вспомогат'!H45</f>
        <v>1624412.1000000015</v>
      </c>
      <c r="G48" s="39">
        <f>'[1]вспомогат'!I45</f>
        <v>75.50151615434105</v>
      </c>
      <c r="H48" s="35">
        <f>'[1]вспомогат'!J45</f>
        <v>-527083.8999999985</v>
      </c>
      <c r="I48" s="36">
        <f>'[1]вспомогат'!K45</f>
        <v>100.6216162616294</v>
      </c>
      <c r="J48" s="37">
        <f>'[1]вспомогат'!L45</f>
        <v>67766.05000000075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4091475</v>
      </c>
      <c r="D49" s="38">
        <f>'[1]вспомогат'!D46</f>
        <v>741744</v>
      </c>
      <c r="E49" s="33">
        <f>'[1]вспомогат'!G46</f>
        <v>4252218.29</v>
      </c>
      <c r="F49" s="38">
        <f>'[1]вспомогат'!H46</f>
        <v>785502.5800000001</v>
      </c>
      <c r="G49" s="39">
        <f>'[1]вспомогат'!I46</f>
        <v>105.89941812808732</v>
      </c>
      <c r="H49" s="35">
        <f>'[1]вспомогат'!J46</f>
        <v>43758.580000000075</v>
      </c>
      <c r="I49" s="36">
        <f>'[1]вспомогат'!K46</f>
        <v>103.92873694694455</v>
      </c>
      <c r="J49" s="37">
        <f>'[1]вспомогат'!L46</f>
        <v>160743.29000000004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2438250</v>
      </c>
      <c r="D50" s="38">
        <f>'[1]вспомогат'!D47</f>
        <v>735960</v>
      </c>
      <c r="E50" s="33">
        <f>'[1]вспомогат'!G47</f>
        <v>3503890.7</v>
      </c>
      <c r="F50" s="38">
        <f>'[1]вспомогат'!H47</f>
        <v>398873.4200000004</v>
      </c>
      <c r="G50" s="39">
        <f>'[1]вспомогат'!I47</f>
        <v>54.19770367954786</v>
      </c>
      <c r="H50" s="35">
        <f>'[1]вспомогат'!J47</f>
        <v>-337086.5799999996</v>
      </c>
      <c r="I50" s="36">
        <f>'[1]вспомогат'!K47</f>
        <v>143.70514508356405</v>
      </c>
      <c r="J50" s="37">
        <f>'[1]вспомогат'!L47</f>
        <v>1065640.7000000002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4940325</v>
      </c>
      <c r="D51" s="38">
        <f>'[1]вспомогат'!D48</f>
        <v>1149652</v>
      </c>
      <c r="E51" s="33">
        <f>'[1]вспомогат'!G48</f>
        <v>4943311.79</v>
      </c>
      <c r="F51" s="38">
        <f>'[1]вспомогат'!H48</f>
        <v>943012.23</v>
      </c>
      <c r="G51" s="39">
        <f>'[1]вспомогат'!I48</f>
        <v>82.02588522439834</v>
      </c>
      <c r="H51" s="35">
        <f>'[1]вспомогат'!J48</f>
        <v>-206639.77000000002</v>
      </c>
      <c r="I51" s="36">
        <f>'[1]вспомогат'!K48</f>
        <v>100.06045735857458</v>
      </c>
      <c r="J51" s="37">
        <f>'[1]вспомогат'!L48</f>
        <v>2986.7900000000373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8639788</v>
      </c>
      <c r="D52" s="38">
        <f>'[1]вспомогат'!D49</f>
        <v>1745825</v>
      </c>
      <c r="E52" s="33">
        <f>'[1]вспомогат'!G49</f>
        <v>8538775.59</v>
      </c>
      <c r="F52" s="38">
        <f>'[1]вспомогат'!H49</f>
        <v>1462763.0700000003</v>
      </c>
      <c r="G52" s="39">
        <f>'[1]вспомогат'!I49</f>
        <v>83.78635143843171</v>
      </c>
      <c r="H52" s="35">
        <f>'[1]вспомогат'!J49</f>
        <v>-283061.9299999997</v>
      </c>
      <c r="I52" s="36">
        <f>'[1]вспомогат'!K49</f>
        <v>98.83084619668908</v>
      </c>
      <c r="J52" s="37">
        <f>'[1]вспомогат'!L49</f>
        <v>-101012.41000000015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3325100</v>
      </c>
      <c r="D53" s="38">
        <f>'[1]вспомогат'!D50</f>
        <v>514100</v>
      </c>
      <c r="E53" s="33">
        <f>'[1]вспомогат'!G50</f>
        <v>3722367.84</v>
      </c>
      <c r="F53" s="38">
        <f>'[1]вспомогат'!H50</f>
        <v>615653.2399999998</v>
      </c>
      <c r="G53" s="39">
        <f>'[1]вспомогат'!I50</f>
        <v>119.75359657654148</v>
      </c>
      <c r="H53" s="35">
        <f>'[1]вспомогат'!J50</f>
        <v>101553.23999999976</v>
      </c>
      <c r="I53" s="36">
        <f>'[1]вспомогат'!K50</f>
        <v>111.94754563772517</v>
      </c>
      <c r="J53" s="37">
        <f>'[1]вспомогат'!L50</f>
        <v>397267.83999999985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2737554</v>
      </c>
      <c r="D54" s="38">
        <f>'[1]вспомогат'!D51</f>
        <v>452400</v>
      </c>
      <c r="E54" s="33">
        <f>'[1]вспомогат'!G51</f>
        <v>3451076.14</v>
      </c>
      <c r="F54" s="38">
        <f>'[1]вспомогат'!H51</f>
        <v>452336.0900000003</v>
      </c>
      <c r="G54" s="39">
        <f>'[1]вспомогат'!I51</f>
        <v>99.9858731211318</v>
      </c>
      <c r="H54" s="35">
        <f>'[1]вспомогат'!J51</f>
        <v>-63.90999999968335</v>
      </c>
      <c r="I54" s="36">
        <f>'[1]вспомогат'!K51</f>
        <v>126.06422156421391</v>
      </c>
      <c r="J54" s="37">
        <f>'[1]вспомогат'!L51</f>
        <v>713522.1400000001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18451551</v>
      </c>
      <c r="D55" s="38">
        <f>'[1]вспомогат'!D52</f>
        <v>3731431</v>
      </c>
      <c r="E55" s="33">
        <f>'[1]вспомогат'!G52</f>
        <v>23897614.5</v>
      </c>
      <c r="F55" s="38">
        <f>'[1]вспомогат'!H52</f>
        <v>4089917.34</v>
      </c>
      <c r="G55" s="39">
        <f>'[1]вспомогат'!I52</f>
        <v>109.60720806575279</v>
      </c>
      <c r="H55" s="35">
        <f>'[1]вспомогат'!J52</f>
        <v>358486.33999999985</v>
      </c>
      <c r="I55" s="36">
        <f>'[1]вспомогат'!K52</f>
        <v>129.5154781297247</v>
      </c>
      <c r="J55" s="37">
        <f>'[1]вспомогат'!L52</f>
        <v>5446063.5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30170821</v>
      </c>
      <c r="D56" s="38">
        <f>'[1]вспомогат'!D53</f>
        <v>6526050</v>
      </c>
      <c r="E56" s="33">
        <f>'[1]вспомогат'!G53</f>
        <v>31307145.77</v>
      </c>
      <c r="F56" s="38">
        <f>'[1]вспомогат'!H53</f>
        <v>5832031.629999999</v>
      </c>
      <c r="G56" s="39">
        <f>'[1]вспомогат'!I53</f>
        <v>89.36541445437898</v>
      </c>
      <c r="H56" s="35">
        <f>'[1]вспомогат'!J53</f>
        <v>-694018.370000001</v>
      </c>
      <c r="I56" s="36">
        <f>'[1]вспомогат'!K53</f>
        <v>103.76630377410014</v>
      </c>
      <c r="J56" s="37">
        <f>'[1]вспомогат'!L53</f>
        <v>1136324.7699999996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12634700</v>
      </c>
      <c r="D57" s="38">
        <f>'[1]вспомогат'!D54</f>
        <v>2435200</v>
      </c>
      <c r="E57" s="33">
        <f>'[1]вспомогат'!G54</f>
        <v>11970536.3</v>
      </c>
      <c r="F57" s="38">
        <f>'[1]вспомогат'!H54</f>
        <v>1639596.8000000007</v>
      </c>
      <c r="G57" s="39">
        <f>'[1]вспомогат'!I54</f>
        <v>67.32904073587387</v>
      </c>
      <c r="H57" s="35">
        <f>'[1]вспомогат'!J54</f>
        <v>-795603.1999999993</v>
      </c>
      <c r="I57" s="36">
        <f>'[1]вспомогат'!K54</f>
        <v>94.7433362090117</v>
      </c>
      <c r="J57" s="37">
        <f>'[1]вспомогат'!L54</f>
        <v>-664163.6999999993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21652800</v>
      </c>
      <c r="D58" s="38">
        <f>'[1]вспомогат'!D55</f>
        <v>3623100</v>
      </c>
      <c r="E58" s="33">
        <f>'[1]вспомогат'!G55</f>
        <v>25021063.78</v>
      </c>
      <c r="F58" s="38">
        <f>'[1]вспомогат'!H55</f>
        <v>3685067.3100000024</v>
      </c>
      <c r="G58" s="39">
        <f>'[1]вспомогат'!I55</f>
        <v>101.71033948828358</v>
      </c>
      <c r="H58" s="35">
        <f>'[1]вспомогат'!J55</f>
        <v>61967.310000002384</v>
      </c>
      <c r="I58" s="36">
        <f>'[1]вспомогат'!K55</f>
        <v>115.55578853543192</v>
      </c>
      <c r="J58" s="37">
        <f>'[1]вспомогат'!L55</f>
        <v>3368263.780000001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29663550</v>
      </c>
      <c r="D59" s="38">
        <f>'[1]вспомогат'!D56</f>
        <v>6084250</v>
      </c>
      <c r="E59" s="33">
        <f>'[1]вспомогат'!G56</f>
        <v>30006802.82</v>
      </c>
      <c r="F59" s="38">
        <f>'[1]вспомогат'!H56</f>
        <v>5227808.539999999</v>
      </c>
      <c r="G59" s="39">
        <f>'[1]вспомогат'!I56</f>
        <v>85.92363134322224</v>
      </c>
      <c r="H59" s="35">
        <f>'[1]вспомогат'!J56</f>
        <v>-856441.4600000009</v>
      </c>
      <c r="I59" s="36">
        <f>'[1]вспомогат'!K56</f>
        <v>101.1571535436588</v>
      </c>
      <c r="J59" s="37">
        <f>'[1]вспомогат'!L56</f>
        <v>343252.8200000003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4244851</v>
      </c>
      <c r="D60" s="38">
        <f>'[1]вспомогат'!D57</f>
        <v>911090</v>
      </c>
      <c r="E60" s="33">
        <f>'[1]вспомогат'!G57</f>
        <v>5150286.54</v>
      </c>
      <c r="F60" s="38">
        <f>'[1]вспомогат'!H57</f>
        <v>1066389.4900000002</v>
      </c>
      <c r="G60" s="39">
        <f>'[1]вспомогат'!I57</f>
        <v>117.04546093141187</v>
      </c>
      <c r="H60" s="35">
        <f>'[1]вспомогат'!J57</f>
        <v>155299.49000000022</v>
      </c>
      <c r="I60" s="36">
        <f>'[1]вспомогат'!K57</f>
        <v>121.33020782119326</v>
      </c>
      <c r="J60" s="37">
        <f>'[1]вспомогат'!L57</f>
        <v>905435.54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25549784</v>
      </c>
      <c r="D61" s="38">
        <f>'[1]вспомогат'!D58</f>
        <v>6926847</v>
      </c>
      <c r="E61" s="33">
        <f>'[1]вспомогат'!G58</f>
        <v>24683883.91</v>
      </c>
      <c r="F61" s="38">
        <f>'[1]вспомогат'!H58</f>
        <v>5333932.52</v>
      </c>
      <c r="G61" s="39">
        <f>'[1]вспомогат'!I58</f>
        <v>77.0037582755906</v>
      </c>
      <c r="H61" s="35">
        <f>'[1]вспомогат'!J58</f>
        <v>-1592914.4800000004</v>
      </c>
      <c r="I61" s="36">
        <f>'[1]вспомогат'!K58</f>
        <v>96.61092990062069</v>
      </c>
      <c r="J61" s="37">
        <f>'[1]вспомогат'!L58</f>
        <v>-865900.0899999999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5035864</v>
      </c>
      <c r="D62" s="38">
        <f>'[1]вспомогат'!D59</f>
        <v>1021364</v>
      </c>
      <c r="E62" s="33">
        <f>'[1]вспомогат'!G59</f>
        <v>8368933.38</v>
      </c>
      <c r="F62" s="38">
        <f>'[1]вспомогат'!H59</f>
        <v>1517849.37</v>
      </c>
      <c r="G62" s="39">
        <f>'[1]вспомогат'!I59</f>
        <v>148.61003227057154</v>
      </c>
      <c r="H62" s="35">
        <f>'[1]вспомогат'!J59</f>
        <v>496485.3700000001</v>
      </c>
      <c r="I62" s="36">
        <f>'[1]вспомогат'!K59</f>
        <v>166.1866440396325</v>
      </c>
      <c r="J62" s="37">
        <f>'[1]вспомогат'!L59</f>
        <v>3333069.38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4505853</v>
      </c>
      <c r="D63" s="38">
        <f>'[1]вспомогат'!D60</f>
        <v>1879449</v>
      </c>
      <c r="E63" s="33">
        <f>'[1]вспомогат'!G60</f>
        <v>4931416.16</v>
      </c>
      <c r="F63" s="38">
        <f>'[1]вспомогат'!H60</f>
        <v>868455.5500000003</v>
      </c>
      <c r="G63" s="39">
        <f>'[1]вспомогат'!I60</f>
        <v>46.207987021728194</v>
      </c>
      <c r="H63" s="35">
        <f>'[1]вспомогат'!J60</f>
        <v>-1010993.4499999997</v>
      </c>
      <c r="I63" s="36">
        <f>'[1]вспомогат'!K60</f>
        <v>109.44467473750254</v>
      </c>
      <c r="J63" s="37">
        <f>'[1]вспомогат'!L60</f>
        <v>425563.16000000015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2797540</v>
      </c>
      <c r="D64" s="38">
        <f>'[1]вспомогат'!D61</f>
        <v>556520</v>
      </c>
      <c r="E64" s="33">
        <f>'[1]вспомогат'!G61</f>
        <v>3256527.22</v>
      </c>
      <c r="F64" s="38">
        <f>'[1]вспомогат'!H61</f>
        <v>629098.8700000001</v>
      </c>
      <c r="G64" s="39">
        <f>'[1]вспомогат'!I61</f>
        <v>113.04155645798895</v>
      </c>
      <c r="H64" s="35">
        <f>'[1]вспомогат'!J61</f>
        <v>72578.87000000011</v>
      </c>
      <c r="I64" s="36">
        <f>'[1]вспомогат'!K61</f>
        <v>116.4068152734188</v>
      </c>
      <c r="J64" s="37">
        <f>'[1]вспомогат'!L61</f>
        <v>458987.2200000002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2784082</v>
      </c>
      <c r="D65" s="38">
        <f>'[1]вспомогат'!D62</f>
        <v>658532</v>
      </c>
      <c r="E65" s="33">
        <f>'[1]вспомогат'!G62</f>
        <v>3030006.86</v>
      </c>
      <c r="F65" s="38">
        <f>'[1]вспомогат'!H62</f>
        <v>436133.98999999976</v>
      </c>
      <c r="G65" s="39">
        <f>'[1]вспомогат'!I62</f>
        <v>66.2282151816464</v>
      </c>
      <c r="H65" s="35">
        <f>'[1]вспомогат'!J62</f>
        <v>-222398.01000000024</v>
      </c>
      <c r="I65" s="36">
        <f>'[1]вспомогат'!K62</f>
        <v>108.83324772761722</v>
      </c>
      <c r="J65" s="37">
        <f>'[1]вспомогат'!L62</f>
        <v>245924.85999999987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2464134</v>
      </c>
      <c r="D66" s="38">
        <f>'[1]вспомогат'!D63</f>
        <v>464076</v>
      </c>
      <c r="E66" s="33">
        <f>'[1]вспомогат'!G63</f>
        <v>2329950.3</v>
      </c>
      <c r="F66" s="38">
        <f>'[1]вспомогат'!H63</f>
        <v>464033.07999999984</v>
      </c>
      <c r="G66" s="39">
        <f>'[1]вспомогат'!I63</f>
        <v>99.99075151483805</v>
      </c>
      <c r="H66" s="35">
        <f>'[1]вспомогат'!J63</f>
        <v>-42.920000000158325</v>
      </c>
      <c r="I66" s="36">
        <f>'[1]вспомогат'!K63</f>
        <v>94.55452909622609</v>
      </c>
      <c r="J66" s="37">
        <f>'[1]вспомогат'!L63</f>
        <v>-134183.7000000002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4480550</v>
      </c>
      <c r="D67" s="38">
        <f>'[1]вспомогат'!D64</f>
        <v>1027290</v>
      </c>
      <c r="E67" s="33">
        <f>'[1]вспомогат'!G64</f>
        <v>5595402.98</v>
      </c>
      <c r="F67" s="38">
        <f>'[1]вспомогат'!H64</f>
        <v>933092.3300000001</v>
      </c>
      <c r="G67" s="39">
        <f>'[1]вспомогат'!I64</f>
        <v>90.83046948768119</v>
      </c>
      <c r="H67" s="35">
        <f>'[1]вспомогат'!J64</f>
        <v>-94197.66999999993</v>
      </c>
      <c r="I67" s="36">
        <f>'[1]вспомогат'!K64</f>
        <v>124.88205644396335</v>
      </c>
      <c r="J67" s="37">
        <f>'[1]вспомогат'!L64</f>
        <v>1114852.9800000004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3313321</v>
      </c>
      <c r="D68" s="38">
        <f>'[1]вспомогат'!D65</f>
        <v>493123</v>
      </c>
      <c r="E68" s="33">
        <f>'[1]вспомогат'!G65</f>
        <v>3602122.19</v>
      </c>
      <c r="F68" s="38">
        <f>'[1]вспомогат'!H65</f>
        <v>577198.29</v>
      </c>
      <c r="G68" s="39">
        <f>'[1]вспомогат'!I65</f>
        <v>117.04955761544281</v>
      </c>
      <c r="H68" s="35">
        <f>'[1]вспомогат'!J65</f>
        <v>84075.29000000004</v>
      </c>
      <c r="I68" s="36">
        <f>'[1]вспомогат'!K65</f>
        <v>108.71636614743937</v>
      </c>
      <c r="J68" s="37">
        <f>'[1]вспомогат'!L65</f>
        <v>288801.18999999994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10954422</v>
      </c>
      <c r="D69" s="38">
        <f>'[1]вспомогат'!D66</f>
        <v>2325274</v>
      </c>
      <c r="E69" s="33">
        <f>'[1]вспомогат'!G66</f>
        <v>12879930.74</v>
      </c>
      <c r="F69" s="38">
        <f>'[1]вспомогат'!H66</f>
        <v>2046477.67</v>
      </c>
      <c r="G69" s="39">
        <f>'[1]вспомогат'!I66</f>
        <v>88.01017299466643</v>
      </c>
      <c r="H69" s="35">
        <f>'[1]вспомогат'!J66</f>
        <v>-278796.3300000001</v>
      </c>
      <c r="I69" s="36">
        <f>'[1]вспомогат'!K66</f>
        <v>117.5774563002959</v>
      </c>
      <c r="J69" s="37">
        <f>'[1]вспомогат'!L66</f>
        <v>1925508.7400000002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20871798</v>
      </c>
      <c r="D70" s="38">
        <f>'[1]вспомогат'!D67</f>
        <v>4668092</v>
      </c>
      <c r="E70" s="33">
        <f>'[1]вспомогат'!G67</f>
        <v>21975130.21</v>
      </c>
      <c r="F70" s="38">
        <f>'[1]вспомогат'!H67</f>
        <v>3804051.120000001</v>
      </c>
      <c r="G70" s="39">
        <f>'[1]вспомогат'!I67</f>
        <v>81.49049161841714</v>
      </c>
      <c r="H70" s="35">
        <f>'[1]вспомогат'!J67</f>
        <v>-864040.879999999</v>
      </c>
      <c r="I70" s="36">
        <f>'[1]вспомогат'!K67</f>
        <v>105.28623461189113</v>
      </c>
      <c r="J70" s="37">
        <f>'[1]вспомогат'!L67</f>
        <v>1103332.210000001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30454421</v>
      </c>
      <c r="D71" s="38">
        <f>'[1]вспомогат'!D68</f>
        <v>7900091</v>
      </c>
      <c r="E71" s="33">
        <f>'[1]вспомогат'!G68</f>
        <v>28485228.93</v>
      </c>
      <c r="F71" s="38">
        <f>'[1]вспомогат'!H68</f>
        <v>4672209.5</v>
      </c>
      <c r="G71" s="39">
        <f>'[1]вспомогат'!I68</f>
        <v>59.141211158200576</v>
      </c>
      <c r="H71" s="35">
        <f>'[1]вспомогат'!J68</f>
        <v>-3227881.5</v>
      </c>
      <c r="I71" s="36">
        <f>'[1]вспомогат'!K68</f>
        <v>93.53396976419286</v>
      </c>
      <c r="J71" s="37">
        <f>'[1]вспомогат'!L68</f>
        <v>-1969192.0700000003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5469430</v>
      </c>
      <c r="D72" s="38">
        <f>'[1]вспомогат'!D69</f>
        <v>1813300</v>
      </c>
      <c r="E72" s="33">
        <f>'[1]вспомогат'!G69</f>
        <v>5816298.05</v>
      </c>
      <c r="F72" s="38">
        <f>'[1]вспомогат'!H69</f>
        <v>1227664.3599999994</v>
      </c>
      <c r="G72" s="39">
        <f>'[1]вспомогат'!I69</f>
        <v>67.70332322285333</v>
      </c>
      <c r="H72" s="35">
        <f>'[1]вспомогат'!J69</f>
        <v>-585635.6400000006</v>
      </c>
      <c r="I72" s="36">
        <f>'[1]вспомогат'!K69</f>
        <v>106.34194148201914</v>
      </c>
      <c r="J72" s="37">
        <f>'[1]вспомогат'!L69</f>
        <v>346868.0499999998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2784860</v>
      </c>
      <c r="D73" s="38">
        <f>'[1]вспомогат'!D70</f>
        <v>702270</v>
      </c>
      <c r="E73" s="33">
        <f>'[1]вспомогат'!G70</f>
        <v>3593375.77</v>
      </c>
      <c r="F73" s="38">
        <f>'[1]вспомогат'!H70</f>
        <v>660715.8300000001</v>
      </c>
      <c r="G73" s="39">
        <f>'[1]вспомогат'!I70</f>
        <v>94.08287838011023</v>
      </c>
      <c r="H73" s="35">
        <f>'[1]вспомогат'!J70</f>
        <v>-41554.169999999925</v>
      </c>
      <c r="I73" s="36">
        <f>'[1]вспомогат'!K70</f>
        <v>129.0325463398519</v>
      </c>
      <c r="J73" s="37">
        <f>'[1]вспомогат'!L70</f>
        <v>808515.77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1299634</v>
      </c>
      <c r="D74" s="38">
        <f>'[1]вспомогат'!D71</f>
        <v>263718</v>
      </c>
      <c r="E74" s="33">
        <f>'[1]вспомогат'!G71</f>
        <v>1883752.8</v>
      </c>
      <c r="F74" s="38">
        <f>'[1]вспомогат'!H71</f>
        <v>262189.81000000006</v>
      </c>
      <c r="G74" s="39">
        <f>'[1]вспомогат'!I71</f>
        <v>99.42052116275721</v>
      </c>
      <c r="H74" s="35">
        <f>'[1]вспомогат'!J71</f>
        <v>-1528.1899999999441</v>
      </c>
      <c r="I74" s="36">
        <f>'[1]вспомогат'!K71</f>
        <v>144.94486909391412</v>
      </c>
      <c r="J74" s="37">
        <f>'[1]вспомогат'!L71</f>
        <v>584118.8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13476143</v>
      </c>
      <c r="D75" s="38">
        <f>'[1]вспомогат'!D72</f>
        <v>3049361</v>
      </c>
      <c r="E75" s="33">
        <f>'[1]вспомогат'!G72</f>
        <v>18187847.7</v>
      </c>
      <c r="F75" s="38">
        <f>'[1]вспомогат'!H72</f>
        <v>3109514.3599999994</v>
      </c>
      <c r="G75" s="39">
        <f>'[1]вспомогат'!I72</f>
        <v>101.97265459878312</v>
      </c>
      <c r="H75" s="35">
        <f>'[1]вспомогат'!J72</f>
        <v>60153.359999999404</v>
      </c>
      <c r="I75" s="36">
        <f>'[1]вспомогат'!K72</f>
        <v>134.96330292725446</v>
      </c>
      <c r="J75" s="37">
        <f>'[1]вспомогат'!L72</f>
        <v>4711704.699999999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8558440</v>
      </c>
      <c r="D76" s="38">
        <f>'[1]вспомогат'!D73</f>
        <v>2464105</v>
      </c>
      <c r="E76" s="33">
        <f>'[1]вспомогат'!G73</f>
        <v>9085346.03</v>
      </c>
      <c r="F76" s="38">
        <f>'[1]вспомогат'!H73</f>
        <v>1542559.6799999997</v>
      </c>
      <c r="G76" s="39">
        <f>'[1]вспомогат'!I73</f>
        <v>62.60121545145193</v>
      </c>
      <c r="H76" s="35">
        <f>'[1]вспомогат'!J73</f>
        <v>-921545.3200000003</v>
      </c>
      <c r="I76" s="36">
        <f>'[1]вспомогат'!K73</f>
        <v>106.15656626674954</v>
      </c>
      <c r="J76" s="37">
        <f>'[1]вспомогат'!L73</f>
        <v>526906.0299999993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2946330</v>
      </c>
      <c r="D77" s="38">
        <f>'[1]вспомогат'!D74</f>
        <v>485960</v>
      </c>
      <c r="E77" s="33">
        <f>'[1]вспомогат'!G74</f>
        <v>3198887.85</v>
      </c>
      <c r="F77" s="38">
        <f>'[1]вспомогат'!H74</f>
        <v>669142.3200000003</v>
      </c>
      <c r="G77" s="39">
        <f>'[1]вспомогат'!I74</f>
        <v>137.69493785496755</v>
      </c>
      <c r="H77" s="35">
        <f>'[1]вспомогат'!J74</f>
        <v>183182.3200000003</v>
      </c>
      <c r="I77" s="36">
        <f>'[1]вспомогат'!K74</f>
        <v>108.5719471342314</v>
      </c>
      <c r="J77" s="37">
        <f>'[1]вспомогат'!L74</f>
        <v>252557.8500000001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2729293</v>
      </c>
      <c r="D78" s="38">
        <f>'[1]вспомогат'!D75</f>
        <v>581115</v>
      </c>
      <c r="E78" s="33">
        <f>'[1]вспомогат'!G75</f>
        <v>2505098.8</v>
      </c>
      <c r="F78" s="38">
        <f>'[1]вспомогат'!H75</f>
        <v>254910.52000000002</v>
      </c>
      <c r="G78" s="39">
        <f>'[1]вспомогат'!I75</f>
        <v>43.86576151020022</v>
      </c>
      <c r="H78" s="35">
        <f>'[1]вспомогат'!J75</f>
        <v>-326204.48</v>
      </c>
      <c r="I78" s="36">
        <f>'[1]вспомогат'!K75</f>
        <v>91.78563093079416</v>
      </c>
      <c r="J78" s="37">
        <f>'[1]вспомогат'!L75</f>
        <v>-224194.2000000002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1547463</v>
      </c>
      <c r="D79" s="38">
        <f>'[1]вспомогат'!D76</f>
        <v>574637</v>
      </c>
      <c r="E79" s="33">
        <f>'[1]вспомогат'!G76</f>
        <v>3743876.59</v>
      </c>
      <c r="F79" s="38">
        <f>'[1]вспомогат'!H76</f>
        <v>241057.86999999965</v>
      </c>
      <c r="G79" s="39">
        <f>'[1]вспомогат'!I76</f>
        <v>41.94959078513908</v>
      </c>
      <c r="H79" s="35">
        <f>'[1]вспомогат'!J76</f>
        <v>-333579.13000000035</v>
      </c>
      <c r="I79" s="36">
        <f>'[1]вспомогат'!K76</f>
        <v>241.9364204507636</v>
      </c>
      <c r="J79" s="37">
        <f>'[1]вспомогат'!L76</f>
        <v>2196413.59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4384489</v>
      </c>
      <c r="D80" s="38">
        <f>'[1]вспомогат'!D77</f>
        <v>1240880</v>
      </c>
      <c r="E80" s="33">
        <f>'[1]вспомогат'!G77</f>
        <v>4256253.35</v>
      </c>
      <c r="F80" s="38">
        <f>'[1]вспомогат'!H77</f>
        <v>953707.2599999998</v>
      </c>
      <c r="G80" s="39">
        <f>'[1]вспомогат'!I77</f>
        <v>76.85733189349492</v>
      </c>
      <c r="H80" s="35">
        <f>'[1]вспомогат'!J77</f>
        <v>-287172.7400000002</v>
      </c>
      <c r="I80" s="36">
        <f>'[1]вспомогат'!K77</f>
        <v>97.07524297586332</v>
      </c>
      <c r="J80" s="37">
        <f>'[1]вспомогат'!L77</f>
        <v>-128235.65000000037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3406049</v>
      </c>
      <c r="D81" s="38">
        <f>'[1]вспомогат'!D78</f>
        <v>616147</v>
      </c>
      <c r="E81" s="33">
        <f>'[1]вспомогат'!G78</f>
        <v>4734831.08</v>
      </c>
      <c r="F81" s="38">
        <f>'[1]вспомогат'!H78</f>
        <v>483152.6699999999</v>
      </c>
      <c r="G81" s="39">
        <f>'[1]вспомогат'!I78</f>
        <v>78.41516229081695</v>
      </c>
      <c r="H81" s="35">
        <f>'[1]вспомогат'!J78</f>
        <v>-132994.33000000007</v>
      </c>
      <c r="I81" s="36">
        <f>'[1]вспомогат'!K78</f>
        <v>139.0124182006777</v>
      </c>
      <c r="J81" s="37">
        <f>'[1]вспомогат'!L78</f>
        <v>1328782.08</v>
      </c>
    </row>
    <row r="82" spans="1:10" ht="15" customHeight="1">
      <c r="A82" s="51" t="s">
        <v>84</v>
      </c>
      <c r="B82" s="41">
        <f>SUM(B39:B81)</f>
        <v>1214060620</v>
      </c>
      <c r="C82" s="41">
        <f>SUM(C39:C81)</f>
        <v>409666224</v>
      </c>
      <c r="D82" s="41">
        <f>SUM(D39:D81)</f>
        <v>91015031</v>
      </c>
      <c r="E82" s="41">
        <f>SUM(E39:E81)</f>
        <v>439820276.7500001</v>
      </c>
      <c r="F82" s="41">
        <f>SUM(F39:F81)</f>
        <v>75054316.74999999</v>
      </c>
      <c r="G82" s="42">
        <f>F82/D82*100</f>
        <v>82.46365015246766</v>
      </c>
      <c r="H82" s="41">
        <f>SUM(H39:H81)</f>
        <v>-15960714.25</v>
      </c>
      <c r="I82" s="43">
        <f>E82/C82*100</f>
        <v>107.36063921881932</v>
      </c>
      <c r="J82" s="41">
        <f>SUM(J39:J81)</f>
        <v>30154052.750000007</v>
      </c>
    </row>
    <row r="83" spans="1:10" ht="15.75" customHeight="1">
      <c r="A83" s="54" t="s">
        <v>85</v>
      </c>
      <c r="B83" s="55">
        <f>'[1]вспомогат'!B79</f>
        <v>11982638826</v>
      </c>
      <c r="C83" s="55">
        <f>'[1]вспомогат'!C79</f>
        <v>4701987589</v>
      </c>
      <c r="D83" s="55">
        <f>'[1]вспомогат'!D79</f>
        <v>1108736547</v>
      </c>
      <c r="E83" s="55">
        <f>'[1]вспомогат'!G79</f>
        <v>4819432696.120001</v>
      </c>
      <c r="F83" s="55">
        <f>'[1]вспомогат'!H79</f>
        <v>959086994.88</v>
      </c>
      <c r="G83" s="56">
        <f>'[1]вспомогат'!I79</f>
        <v>86.50269511500102</v>
      </c>
      <c r="H83" s="55">
        <f>'[1]вспомогат'!J79</f>
        <v>-149649552.11999995</v>
      </c>
      <c r="I83" s="56">
        <f>'[1]вспомогат'!K79</f>
        <v>102.49777577879524</v>
      </c>
      <c r="J83" s="55">
        <f>'[1]вспомогат'!L79</f>
        <v>117445107.12000006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29.05.2019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2019-05-30T08:22:09Z</dcterms:created>
  <dcterms:modified xsi:type="dcterms:W3CDTF">2019-05-30T08:22:50Z</dcterms:modified>
  <cp:category/>
  <cp:version/>
  <cp:contentType/>
  <cp:contentStatus/>
</cp:coreProperties>
</file>