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<sst xmlns="http://schemas.openxmlformats.org/spreadsheetml/2006/main" count="91" uniqueCount="86">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</sst>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5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07.05.2019</v>
          </cell>
        </row>
        <row r="6">
          <cell r="G6" t="str">
            <v>Фактично надійшло на 07.05.2019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708622001.48</v>
          </cell>
          <cell r="H10">
            <v>43452577.110000014</v>
          </cell>
          <cell r="I10">
            <v>14.440876479636785</v>
          </cell>
          <cell r="J10">
            <v>-257447282.89</v>
          </cell>
          <cell r="K10">
            <v>73.65383211193655</v>
          </cell>
          <cell r="L10">
            <v>-253475938.51999998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1953883187.45</v>
          </cell>
          <cell r="H11">
            <v>122691061.75</v>
          </cell>
          <cell r="I11">
            <v>25.89648287689304</v>
          </cell>
          <cell r="J11">
            <v>-351083938.25</v>
          </cell>
          <cell r="K11">
            <v>88.58436476135424</v>
          </cell>
          <cell r="L11">
            <v>-251791812.54999995</v>
          </cell>
        </row>
        <row r="12">
          <cell r="B12">
            <v>449719800</v>
          </cell>
          <cell r="C12">
            <v>164835746</v>
          </cell>
          <cell r="D12">
            <v>34586936</v>
          </cell>
          <cell r="G12">
            <v>153500129.77</v>
          </cell>
          <cell r="H12">
            <v>6355316.460000008</v>
          </cell>
          <cell r="I12">
            <v>18.3749045015147</v>
          </cell>
          <cell r="J12">
            <v>-28231619.53999999</v>
          </cell>
          <cell r="K12">
            <v>93.12308373330626</v>
          </cell>
          <cell r="L12">
            <v>-11335616.22999999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266457032.43</v>
          </cell>
          <cell r="H13">
            <v>22263063.650000006</v>
          </cell>
          <cell r="I13">
            <v>40.017561535250685</v>
          </cell>
          <cell r="J13">
            <v>-33370170.349999994</v>
          </cell>
          <cell r="K13">
            <v>97.93750363189874</v>
          </cell>
          <cell r="L13">
            <v>-5611401.569999993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212164868.43</v>
          </cell>
          <cell r="H14">
            <v>11518735.129999995</v>
          </cell>
          <cell r="I14">
            <v>23.24387587779481</v>
          </cell>
          <cell r="J14">
            <v>-38037264.870000005</v>
          </cell>
          <cell r="K14">
            <v>87.59921817757676</v>
          </cell>
          <cell r="L14">
            <v>-30034631.569999993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33322999.59</v>
          </cell>
          <cell r="H15">
            <v>1582552.5700000003</v>
          </cell>
          <cell r="I15">
            <v>21.90930017166907</v>
          </cell>
          <cell r="J15">
            <v>-5640647.43</v>
          </cell>
          <cell r="K15">
            <v>90.77004474080975</v>
          </cell>
          <cell r="L15">
            <v>-3388450.41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10249949.52</v>
          </cell>
          <cell r="H16">
            <v>228097.7899999991</v>
          </cell>
          <cell r="I16">
            <v>10.126054844593922</v>
          </cell>
          <cell r="J16">
            <v>-2024485.210000001</v>
          </cell>
          <cell r="K16">
            <v>93.54093914652827</v>
          </cell>
          <cell r="L16">
            <v>-707765.4800000004</v>
          </cell>
        </row>
        <row r="17">
          <cell r="B17">
            <v>289432814</v>
          </cell>
          <cell r="C17">
            <v>105802264</v>
          </cell>
          <cell r="D17">
            <v>22710535</v>
          </cell>
          <cell r="G17">
            <v>111759788.53</v>
          </cell>
          <cell r="H17">
            <v>8757474.75</v>
          </cell>
          <cell r="I17">
            <v>38.5612877459734</v>
          </cell>
          <cell r="J17">
            <v>-13953060.25</v>
          </cell>
          <cell r="K17">
            <v>105.63081006470712</v>
          </cell>
          <cell r="L17">
            <v>5957524.530000001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33131.84</v>
          </cell>
          <cell r="H18">
            <v>576.2999999999956</v>
          </cell>
          <cell r="I18">
            <v>6.264130434782561</v>
          </cell>
          <cell r="J18">
            <v>-8623.700000000004</v>
          </cell>
          <cell r="K18">
            <v>68.5959420289855</v>
          </cell>
          <cell r="L18">
            <v>-15168.160000000003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1360393.89</v>
          </cell>
          <cell r="H19">
            <v>53060.919999999925</v>
          </cell>
          <cell r="I19">
            <v>18.554845297375905</v>
          </cell>
          <cell r="J19">
            <v>-232907.08000000007</v>
          </cell>
          <cell r="K19">
            <v>111.50669051344617</v>
          </cell>
          <cell r="L19">
            <v>140382.8899999999</v>
          </cell>
        </row>
        <row r="20">
          <cell r="B20">
            <v>126908048</v>
          </cell>
          <cell r="C20">
            <v>41934570</v>
          </cell>
          <cell r="D20">
            <v>9053459</v>
          </cell>
          <cell r="G20">
            <v>42197856.42</v>
          </cell>
          <cell r="H20">
            <v>1897074.7199999988</v>
          </cell>
          <cell r="I20">
            <v>20.954142720478426</v>
          </cell>
          <cell r="J20">
            <v>-7156384.280000001</v>
          </cell>
          <cell r="K20">
            <v>100.62785053000425</v>
          </cell>
          <cell r="L20">
            <v>263286.4200000018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11184790.24</v>
          </cell>
          <cell r="H21">
            <v>240305.3200000003</v>
          </cell>
          <cell r="I21">
            <v>10.824612723480751</v>
          </cell>
          <cell r="J21">
            <v>-1979684.6799999997</v>
          </cell>
          <cell r="K21">
            <v>109.63261104492081</v>
          </cell>
          <cell r="L21">
            <v>982725.2400000002</v>
          </cell>
        </row>
        <row r="22">
          <cell r="B22">
            <v>59599133</v>
          </cell>
          <cell r="C22">
            <v>24454394</v>
          </cell>
          <cell r="D22">
            <v>5335983</v>
          </cell>
          <cell r="G22">
            <v>21199206.68</v>
          </cell>
          <cell r="H22">
            <v>962029.9699999988</v>
          </cell>
          <cell r="I22">
            <v>18.029104852845272</v>
          </cell>
          <cell r="J22">
            <v>-4373953.030000001</v>
          </cell>
          <cell r="K22">
            <v>86.68874264477786</v>
          </cell>
          <cell r="L22">
            <v>-3255187.3200000003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1102283.28</v>
          </cell>
          <cell r="H23">
            <v>54848.71000000008</v>
          </cell>
          <cell r="I23">
            <v>31.833261752756865</v>
          </cell>
          <cell r="J23">
            <v>-117451.28999999992</v>
          </cell>
          <cell r="K23">
            <v>112.44231722618356</v>
          </cell>
          <cell r="L23">
            <v>121973.28000000003</v>
          </cell>
        </row>
        <row r="24">
          <cell r="B24">
            <v>40079828</v>
          </cell>
          <cell r="C24">
            <v>12321662</v>
          </cell>
          <cell r="D24">
            <v>2408083</v>
          </cell>
          <cell r="G24">
            <v>12867437.11</v>
          </cell>
          <cell r="H24">
            <v>402723.58999999985</v>
          </cell>
          <cell r="I24">
            <v>16.72382513393433</v>
          </cell>
          <cell r="J24">
            <v>-2005359.4100000001</v>
          </cell>
          <cell r="K24">
            <v>104.42939523905135</v>
          </cell>
          <cell r="L24">
            <v>545775.1099999994</v>
          </cell>
        </row>
        <row r="25">
          <cell r="B25">
            <v>114714270</v>
          </cell>
          <cell r="C25">
            <v>37655160</v>
          </cell>
          <cell r="D25">
            <v>8043830</v>
          </cell>
          <cell r="G25">
            <v>37093352.87</v>
          </cell>
          <cell r="H25">
            <v>1575620.9099999964</v>
          </cell>
          <cell r="I25">
            <v>19.58794392720876</v>
          </cell>
          <cell r="J25">
            <v>-6468209.090000004</v>
          </cell>
          <cell r="K25">
            <v>98.50802086619734</v>
          </cell>
          <cell r="L25">
            <v>-561807.1300000027</v>
          </cell>
        </row>
        <row r="26">
          <cell r="B26">
            <v>7246054</v>
          </cell>
          <cell r="C26">
            <v>2435888</v>
          </cell>
          <cell r="D26">
            <v>459631</v>
          </cell>
          <cell r="G26">
            <v>2250374.37</v>
          </cell>
          <cell r="H26">
            <v>60344.95999999996</v>
          </cell>
          <cell r="I26">
            <v>13.12900130757063</v>
          </cell>
          <cell r="J26">
            <v>-399286.04000000004</v>
          </cell>
          <cell r="K26">
            <v>92.38414779333041</v>
          </cell>
          <cell r="L26">
            <v>-185513.6299999999</v>
          </cell>
        </row>
        <row r="27">
          <cell r="B27">
            <v>67274188</v>
          </cell>
          <cell r="C27">
            <v>20334630</v>
          </cell>
          <cell r="D27">
            <v>3933099</v>
          </cell>
          <cell r="G27">
            <v>17773823.75</v>
          </cell>
          <cell r="H27">
            <v>558261.6799999997</v>
          </cell>
          <cell r="I27">
            <v>14.193939181291896</v>
          </cell>
          <cell r="J27">
            <v>-3374837.3200000003</v>
          </cell>
          <cell r="K27">
            <v>87.40667398423281</v>
          </cell>
          <cell r="L27">
            <v>-2560806.25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80957.36</v>
          </cell>
          <cell r="H28">
            <v>286.5</v>
          </cell>
          <cell r="I28">
            <v>6.741176470588235</v>
          </cell>
          <cell r="J28">
            <v>-3963.5</v>
          </cell>
          <cell r="K28">
            <v>92.31169897377423</v>
          </cell>
          <cell r="L28">
            <v>-6742.639999999999</v>
          </cell>
        </row>
        <row r="29">
          <cell r="B29">
            <v>187620524</v>
          </cell>
          <cell r="C29">
            <v>71274425</v>
          </cell>
          <cell r="D29">
            <v>14666772</v>
          </cell>
          <cell r="G29">
            <v>73175129.93</v>
          </cell>
          <cell r="H29">
            <v>4359211.010000005</v>
          </cell>
          <cell r="I29">
            <v>29.721679794299693</v>
          </cell>
          <cell r="J29">
            <v>-10307560.989999995</v>
          </cell>
          <cell r="K29">
            <v>102.66674186428023</v>
          </cell>
          <cell r="L29">
            <v>1900704.9300000072</v>
          </cell>
        </row>
        <row r="30">
          <cell r="B30">
            <v>25793163</v>
          </cell>
          <cell r="C30">
            <v>7553544</v>
          </cell>
          <cell r="D30">
            <v>1827248</v>
          </cell>
          <cell r="G30">
            <v>7014776.75</v>
          </cell>
          <cell r="H30">
            <v>235324.41000000015</v>
          </cell>
          <cell r="I30">
            <v>12.878624576412188</v>
          </cell>
          <cell r="J30">
            <v>-1591923.5899999999</v>
          </cell>
          <cell r="K30">
            <v>92.86735802425987</v>
          </cell>
          <cell r="L30">
            <v>-538767.25</v>
          </cell>
        </row>
        <row r="31">
          <cell r="B31">
            <v>40274109</v>
          </cell>
          <cell r="C31">
            <v>11450922</v>
          </cell>
          <cell r="D31">
            <v>1851300</v>
          </cell>
          <cell r="G31">
            <v>10321835.89</v>
          </cell>
          <cell r="H31">
            <v>402599.1699999999</v>
          </cell>
          <cell r="I31">
            <v>21.746835737049636</v>
          </cell>
          <cell r="J31">
            <v>-1448700.83</v>
          </cell>
          <cell r="K31">
            <v>90.13977992339831</v>
          </cell>
          <cell r="L31">
            <v>-1129086.1099999994</v>
          </cell>
        </row>
        <row r="32">
          <cell r="B32">
            <v>40288146</v>
          </cell>
          <cell r="C32">
            <v>12005126</v>
          </cell>
          <cell r="D32">
            <v>2736115</v>
          </cell>
          <cell r="G32">
            <v>13271178.11</v>
          </cell>
          <cell r="H32">
            <v>400952.94999999925</v>
          </cell>
          <cell r="I32">
            <v>14.654097141384748</v>
          </cell>
          <cell r="J32">
            <v>-2335162.0500000007</v>
          </cell>
          <cell r="K32">
            <v>110.54592938049963</v>
          </cell>
          <cell r="L32">
            <v>1266052.1099999994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21768712.86</v>
          </cell>
          <cell r="H33">
            <v>952751.5199999996</v>
          </cell>
          <cell r="I33">
            <v>23.253376340926284</v>
          </cell>
          <cell r="J33">
            <v>-3144509.4800000004</v>
          </cell>
          <cell r="K33">
            <v>97.00853730060659</v>
          </cell>
          <cell r="L33">
            <v>-671284.1400000006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86797.38</v>
          </cell>
          <cell r="H34">
            <v>4631.559999999998</v>
          </cell>
          <cell r="I34">
            <v>16.137839721254345</v>
          </cell>
          <cell r="J34">
            <v>-24068.440000000002</v>
          </cell>
          <cell r="K34">
            <v>54.79632575757576</v>
          </cell>
          <cell r="L34">
            <v>-71602.62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1900279.44</v>
          </cell>
          <cell r="H35">
            <v>53050.71999999997</v>
          </cell>
          <cell r="I35">
            <v>10.732711566084681</v>
          </cell>
          <cell r="J35">
            <v>-441239.28</v>
          </cell>
          <cell r="K35">
            <v>96.97663359909528</v>
          </cell>
          <cell r="L35">
            <v>-59243.560000000056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5042888.48</v>
          </cell>
          <cell r="H36">
            <v>136816.79000000004</v>
          </cell>
          <cell r="I36">
            <v>13.465689342939257</v>
          </cell>
          <cell r="J36">
            <v>-879223.21</v>
          </cell>
          <cell r="K36">
            <v>107.46034832157416</v>
          </cell>
          <cell r="L36">
            <v>350098.48000000045</v>
          </cell>
        </row>
        <row r="37">
          <cell r="B37">
            <v>47035841</v>
          </cell>
          <cell r="C37">
            <v>17383177</v>
          </cell>
          <cell r="D37">
            <v>3414997</v>
          </cell>
          <cell r="G37">
            <v>15229409.94</v>
          </cell>
          <cell r="H37">
            <v>421140.3300000001</v>
          </cell>
          <cell r="I37">
            <v>12.33208491837621</v>
          </cell>
          <cell r="J37">
            <v>-2993856.67</v>
          </cell>
          <cell r="K37">
            <v>87.61004930226505</v>
          </cell>
          <cell r="L37">
            <v>-2153767.0600000005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6759645.55</v>
          </cell>
          <cell r="H38">
            <v>437511.9299999997</v>
          </cell>
          <cell r="I38">
            <v>29.858955599749375</v>
          </cell>
          <cell r="J38">
            <v>-1027750.0700000003</v>
          </cell>
          <cell r="K38">
            <v>89.6370259315214</v>
          </cell>
          <cell r="L38">
            <v>-781485.4500000002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5777005.51</v>
          </cell>
          <cell r="H39">
            <v>223768.5599999996</v>
          </cell>
          <cell r="I39">
            <v>9.942087865216447</v>
          </cell>
          <cell r="J39">
            <v>-2026951.4400000004</v>
          </cell>
          <cell r="K39">
            <v>78.85044581101435</v>
          </cell>
          <cell r="L39">
            <v>-1549529.4900000002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5034611.58</v>
          </cell>
          <cell r="H40">
            <v>172476.08000000007</v>
          </cell>
          <cell r="I40">
            <v>18.48935294369882</v>
          </cell>
          <cell r="J40">
            <v>-760363.9199999999</v>
          </cell>
          <cell r="K40">
            <v>83.39246478115035</v>
          </cell>
          <cell r="L40">
            <v>-1002638.4199999999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6525080.18</v>
          </cell>
          <cell r="H41">
            <v>349832.56999999937</v>
          </cell>
          <cell r="I41">
            <v>42.9715895551171</v>
          </cell>
          <cell r="J41">
            <v>-464269.43000000063</v>
          </cell>
          <cell r="K41">
            <v>99.81061730234413</v>
          </cell>
          <cell r="L41">
            <v>-12380.820000000298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12102291.97</v>
          </cell>
          <cell r="H42">
            <v>902245.9400000013</v>
          </cell>
          <cell r="I42">
            <v>31.353055585768807</v>
          </cell>
          <cell r="J42">
            <v>-1975451.0599999987</v>
          </cell>
          <cell r="K42">
            <v>88.81300177181407</v>
          </cell>
          <cell r="L42">
            <v>-1524420.0299999993</v>
          </cell>
        </row>
        <row r="43">
          <cell r="B43">
            <v>58254662</v>
          </cell>
          <cell r="C43">
            <v>20847048</v>
          </cell>
          <cell r="D43">
            <v>4113332</v>
          </cell>
          <cell r="G43">
            <v>18659291.95</v>
          </cell>
          <cell r="H43">
            <v>710870.9699999988</v>
          </cell>
          <cell r="I43">
            <v>17.2821199455818</v>
          </cell>
          <cell r="J43">
            <v>-3402461.030000001</v>
          </cell>
          <cell r="K43">
            <v>89.50567941321955</v>
          </cell>
          <cell r="L43">
            <v>-2187756.0500000007</v>
          </cell>
        </row>
        <row r="44">
          <cell r="B44">
            <v>27882674</v>
          </cell>
          <cell r="C44">
            <v>11093574</v>
          </cell>
          <cell r="D44">
            <v>2741300</v>
          </cell>
          <cell r="G44">
            <v>8958009.57</v>
          </cell>
          <cell r="H44">
            <v>335646.7599999998</v>
          </cell>
          <cell r="I44">
            <v>12.244072520337058</v>
          </cell>
          <cell r="J44">
            <v>-2405653.24</v>
          </cell>
          <cell r="K44">
            <v>80.74953635320773</v>
          </cell>
          <cell r="L44">
            <v>-2135564.4299999997</v>
          </cell>
        </row>
        <row r="45">
          <cell r="B45">
            <v>29100000</v>
          </cell>
          <cell r="C45">
            <v>11901589</v>
          </cell>
          <cell r="D45">
            <v>3151496</v>
          </cell>
          <cell r="G45">
            <v>9574974.96</v>
          </cell>
          <cell r="H45">
            <v>230032.01000000164</v>
          </cell>
          <cell r="I45">
            <v>7.299136981294015</v>
          </cell>
          <cell r="J45">
            <v>-2921463.9899999984</v>
          </cell>
          <cell r="K45">
            <v>80.4512318481171</v>
          </cell>
          <cell r="L45">
            <v>-2326614.039999999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3809375.91</v>
          </cell>
          <cell r="H46">
            <v>342660.2000000002</v>
          </cell>
          <cell r="I46">
            <v>46.19655838132836</v>
          </cell>
          <cell r="J46">
            <v>-399083.7999999998</v>
          </cell>
          <cell r="K46">
            <v>93.10519824757576</v>
          </cell>
          <cell r="L46">
            <v>-282099.08999999985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3217481.18</v>
          </cell>
          <cell r="H47">
            <v>112463.90000000037</v>
          </cell>
          <cell r="I47">
            <v>15.281251698461922</v>
          </cell>
          <cell r="J47">
            <v>-623496.0999999996</v>
          </cell>
          <cell r="K47">
            <v>131.95862524351483</v>
          </cell>
          <cell r="L47">
            <v>779231.1800000002</v>
          </cell>
        </row>
        <row r="48">
          <cell r="B48">
            <v>14945723</v>
          </cell>
          <cell r="C48">
            <v>7485325</v>
          </cell>
          <cell r="D48">
            <v>3694652</v>
          </cell>
          <cell r="G48">
            <v>4061998.46</v>
          </cell>
          <cell r="H48">
            <v>61698.89999999991</v>
          </cell>
          <cell r="I48">
            <v>1.669951594899869</v>
          </cell>
          <cell r="J48">
            <v>-3632953.1</v>
          </cell>
          <cell r="K48">
            <v>54.2661602535628</v>
          </cell>
          <cell r="L48">
            <v>-3423326.54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7423557.25</v>
          </cell>
          <cell r="H49">
            <v>347544.73000000045</v>
          </cell>
          <cell r="I49">
            <v>19.90719172883883</v>
          </cell>
          <cell r="J49">
            <v>-1398280.2699999996</v>
          </cell>
          <cell r="K49">
            <v>85.92290979824968</v>
          </cell>
          <cell r="L49">
            <v>-1216230.75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3236980.44</v>
          </cell>
          <cell r="H50">
            <v>130265.83999999985</v>
          </cell>
          <cell r="I50">
            <v>25.338618945730374</v>
          </cell>
          <cell r="J50">
            <v>-383834.16000000015</v>
          </cell>
          <cell r="K50">
            <v>97.34986737240985</v>
          </cell>
          <cell r="L50">
            <v>-88119.56000000006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3028721.36</v>
          </cell>
          <cell r="H51">
            <v>29981.310000000056</v>
          </cell>
          <cell r="I51">
            <v>6.627168435013275</v>
          </cell>
          <cell r="J51">
            <v>-422418.68999999994</v>
          </cell>
          <cell r="K51">
            <v>110.63604078677534</v>
          </cell>
          <cell r="L51">
            <v>291167.35999999987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20442672.94</v>
          </cell>
          <cell r="H52">
            <v>634975.7800000012</v>
          </cell>
          <cell r="I52">
            <v>17.01695086951899</v>
          </cell>
          <cell r="J52">
            <v>-3096455.219999999</v>
          </cell>
          <cell r="K52">
            <v>110.7910816819681</v>
          </cell>
          <cell r="L52">
            <v>1991121.9400000013</v>
          </cell>
        </row>
        <row r="53">
          <cell r="B53">
            <v>79076681</v>
          </cell>
          <cell r="C53">
            <v>30070821</v>
          </cell>
          <cell r="D53">
            <v>6426050</v>
          </cell>
          <cell r="G53">
            <v>26343061.21</v>
          </cell>
          <cell r="H53">
            <v>867947.0700000003</v>
          </cell>
          <cell r="I53">
            <v>13.506696493180106</v>
          </cell>
          <cell r="J53">
            <v>-5558102.93</v>
          </cell>
          <cell r="K53">
            <v>87.60339869004574</v>
          </cell>
          <cell r="L53">
            <v>-3727759.789999999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10662411.36</v>
          </cell>
          <cell r="H54">
            <v>331471.8599999994</v>
          </cell>
          <cell r="I54">
            <v>13.611689388961867</v>
          </cell>
          <cell r="J54">
            <v>-2103728.1400000006</v>
          </cell>
          <cell r="K54">
            <v>84.38990526090845</v>
          </cell>
          <cell r="L54">
            <v>-1972288.6400000006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22020297.82</v>
          </cell>
          <cell r="H55">
            <v>684301.3500000015</v>
          </cell>
          <cell r="I55">
            <v>18.887178107145854</v>
          </cell>
          <cell r="J55">
            <v>-2938798.6499999985</v>
          </cell>
          <cell r="K55">
            <v>101.69723001182295</v>
          </cell>
          <cell r="L55">
            <v>367497.8200000003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25605743.63</v>
          </cell>
          <cell r="H56">
            <v>826749.3499999978</v>
          </cell>
          <cell r="I56">
            <v>13.588352713974569</v>
          </cell>
          <cell r="J56">
            <v>-5257500.650000002</v>
          </cell>
          <cell r="K56">
            <v>86.32056389070087</v>
          </cell>
          <cell r="L56">
            <v>-4057806.370000001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4344261.74</v>
          </cell>
          <cell r="H57">
            <v>260364.6900000004</v>
          </cell>
          <cell r="I57">
            <v>28.57727447343297</v>
          </cell>
          <cell r="J57">
            <v>-650725.3099999996</v>
          </cell>
          <cell r="K57">
            <v>102.34191353241846</v>
          </cell>
          <cell r="L57">
            <v>99410.74000000022</v>
          </cell>
        </row>
        <row r="58">
          <cell r="B58">
            <v>62741500</v>
          </cell>
          <cell r="C58">
            <v>23949784</v>
          </cell>
          <cell r="D58">
            <v>5326847</v>
          </cell>
          <cell r="G58">
            <v>20601123.08</v>
          </cell>
          <cell r="H58">
            <v>1251171.6899999976</v>
          </cell>
          <cell r="I58">
            <v>23.48803504211774</v>
          </cell>
          <cell r="J58">
            <v>-4075675.3100000024</v>
          </cell>
          <cell r="K58">
            <v>86.01799114346917</v>
          </cell>
          <cell r="L58">
            <v>-3348660.920000002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6995044.27</v>
          </cell>
          <cell r="H59">
            <v>143960.25999999978</v>
          </cell>
          <cell r="I59">
            <v>14.094902502927436</v>
          </cell>
          <cell r="J59">
            <v>-877403.7400000002</v>
          </cell>
          <cell r="K59">
            <v>138.90455083775097</v>
          </cell>
          <cell r="L59">
            <v>1959180.2699999996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4291101.51</v>
          </cell>
          <cell r="H60">
            <v>228140.8999999999</v>
          </cell>
          <cell r="I60">
            <v>12.138711930996793</v>
          </cell>
          <cell r="J60">
            <v>-1651308.1</v>
          </cell>
          <cell r="K60">
            <v>95.23394371720515</v>
          </cell>
          <cell r="L60">
            <v>-214751.49000000022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2699988.76</v>
          </cell>
          <cell r="H61">
            <v>72560.40999999968</v>
          </cell>
          <cell r="I61">
            <v>13.038239416373118</v>
          </cell>
          <cell r="J61">
            <v>-483959.5900000003</v>
          </cell>
          <cell r="K61">
            <v>96.51296353224618</v>
          </cell>
          <cell r="L61">
            <v>-97551.24000000022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2675828.54</v>
          </cell>
          <cell r="H62">
            <v>81955.66999999993</v>
          </cell>
          <cell r="I62">
            <v>19.195613069446054</v>
          </cell>
          <cell r="J62">
            <v>-344994.3300000001</v>
          </cell>
          <cell r="K62">
            <v>104.83167639569051</v>
          </cell>
          <cell r="L62">
            <v>123328.54000000004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1945521</v>
          </cell>
          <cell r="H63">
            <v>79603.78000000003</v>
          </cell>
          <cell r="I63">
            <v>17.153177496789326</v>
          </cell>
          <cell r="J63">
            <v>-384472.22</v>
          </cell>
          <cell r="K63">
            <v>78.95353905266515</v>
          </cell>
          <cell r="L63">
            <v>-518613</v>
          </cell>
        </row>
        <row r="64">
          <cell r="B64">
            <v>13652670</v>
          </cell>
          <cell r="C64">
            <v>4423920</v>
          </cell>
          <cell r="D64">
            <v>970660</v>
          </cell>
          <cell r="G64">
            <v>4801166.37</v>
          </cell>
          <cell r="H64">
            <v>138855.71999999974</v>
          </cell>
          <cell r="I64">
            <v>14.305289184678438</v>
          </cell>
          <cell r="J64">
            <v>-831804.2800000003</v>
          </cell>
          <cell r="K64">
            <v>108.52742296424891</v>
          </cell>
          <cell r="L64">
            <v>377246.3700000001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3091288.96</v>
          </cell>
          <cell r="H65">
            <v>66365.06000000006</v>
          </cell>
          <cell r="I65">
            <v>13.458114912506627</v>
          </cell>
          <cell r="J65">
            <v>-426757.93999999994</v>
          </cell>
          <cell r="K65">
            <v>93.29880684666533</v>
          </cell>
          <cell r="L65">
            <v>-222032.04000000004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11180825.53</v>
          </cell>
          <cell r="H66">
            <v>347372.45999999903</v>
          </cell>
          <cell r="I66">
            <v>14.938990415753112</v>
          </cell>
          <cell r="J66">
            <v>-1977901.540000001</v>
          </cell>
          <cell r="K66">
            <v>102.06677750774983</v>
          </cell>
          <cell r="L66">
            <v>226403.52999999933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18657178.1</v>
          </cell>
          <cell r="H67">
            <v>486099.01000000164</v>
          </cell>
          <cell r="I67">
            <v>10.413226860139039</v>
          </cell>
          <cell r="J67">
            <v>-4181992.9899999984</v>
          </cell>
          <cell r="K67">
            <v>89.38941484581252</v>
          </cell>
          <cell r="L67">
            <v>-2214619.8999999985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24504054.55</v>
          </cell>
          <cell r="H68">
            <v>691035.120000001</v>
          </cell>
          <cell r="I68">
            <v>8.747179241353056</v>
          </cell>
          <cell r="J68">
            <v>-7209055.879999999</v>
          </cell>
          <cell r="K68">
            <v>80.46140345272038</v>
          </cell>
          <cell r="L68">
            <v>-5950366.449999999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4858849.84</v>
          </cell>
          <cell r="H69">
            <v>270216.14999999944</v>
          </cell>
          <cell r="I69">
            <v>14.901899851100172</v>
          </cell>
          <cell r="J69">
            <v>-1543083.8500000006</v>
          </cell>
          <cell r="K69">
            <v>88.8364937479774</v>
          </cell>
          <cell r="L69">
            <v>-610580.1600000001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3162751.88</v>
          </cell>
          <cell r="H70">
            <v>230091.93999999994</v>
          </cell>
          <cell r="I70">
            <v>32.76402808036794</v>
          </cell>
          <cell r="J70">
            <v>-472178.06000000006</v>
          </cell>
          <cell r="K70">
            <v>113.56951085512377</v>
          </cell>
          <cell r="L70">
            <v>377891.8799999999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1676119.66</v>
          </cell>
          <cell r="H71">
            <v>54556.669999999925</v>
          </cell>
          <cell r="I71">
            <v>20.687503317938074</v>
          </cell>
          <cell r="J71">
            <v>-209161.33000000007</v>
          </cell>
          <cell r="K71">
            <v>128.96859115720272</v>
          </cell>
          <cell r="L71">
            <v>376485.6599999999</v>
          </cell>
        </row>
        <row r="72">
          <cell r="B72">
            <v>49348398</v>
          </cell>
          <cell r="C72">
            <v>13058443</v>
          </cell>
          <cell r="D72">
            <v>2631661</v>
          </cell>
          <cell r="G72">
            <v>15619537.06</v>
          </cell>
          <cell r="H72">
            <v>541203.7200000007</v>
          </cell>
          <cell r="I72">
            <v>20.565100140177655</v>
          </cell>
          <cell r="J72">
            <v>-2090457.2799999993</v>
          </cell>
          <cell r="K72">
            <v>119.61255304326863</v>
          </cell>
          <cell r="L72">
            <v>2561094.0600000005</v>
          </cell>
        </row>
        <row r="73">
          <cell r="B73">
            <v>20597680</v>
          </cell>
          <cell r="C73">
            <v>7562765</v>
          </cell>
          <cell r="D73">
            <v>1468430</v>
          </cell>
          <cell r="G73">
            <v>7827984.06</v>
          </cell>
          <cell r="H73">
            <v>285197.70999999996</v>
          </cell>
          <cell r="I73">
            <v>19.421947930783215</v>
          </cell>
          <cell r="J73">
            <v>-1183232.29</v>
          </cell>
          <cell r="K73">
            <v>103.5069060059383</v>
          </cell>
          <cell r="L73">
            <v>265219.0599999996</v>
          </cell>
        </row>
        <row r="74">
          <cell r="B74">
            <v>7468910</v>
          </cell>
          <cell r="C74">
            <v>2986310</v>
          </cell>
          <cell r="D74">
            <v>525940</v>
          </cell>
          <cell r="G74">
            <v>2603210.85</v>
          </cell>
          <cell r="H74">
            <v>73465.3200000003</v>
          </cell>
          <cell r="I74">
            <v>13.968384226337664</v>
          </cell>
          <cell r="J74">
            <v>-452474.6799999997</v>
          </cell>
          <cell r="K74">
            <v>87.17148755487541</v>
          </cell>
          <cell r="L74">
            <v>-383099.1499999999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2266363.33</v>
          </cell>
          <cell r="H75">
            <v>16175.05000000028</v>
          </cell>
          <cell r="I75">
            <v>2.783450779966148</v>
          </cell>
          <cell r="J75">
            <v>-564939.9499999997</v>
          </cell>
          <cell r="K75">
            <v>83.03847663112755</v>
          </cell>
          <cell r="L75">
            <v>-462929.6699999999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3557462.82</v>
          </cell>
          <cell r="H76">
            <v>54644.09999999963</v>
          </cell>
          <cell r="I76">
            <v>9.509325017358721</v>
          </cell>
          <cell r="J76">
            <v>-519992.9000000004</v>
          </cell>
          <cell r="K76">
            <v>229.89000835561174</v>
          </cell>
          <cell r="L76">
            <v>2009999.8199999998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3551552.07</v>
          </cell>
          <cell r="H77">
            <v>249005.97999999998</v>
          </cell>
          <cell r="I77">
            <v>20.066886403197728</v>
          </cell>
          <cell r="J77">
            <v>-991874.02</v>
          </cell>
          <cell r="K77">
            <v>81.00264523414245</v>
          </cell>
          <cell r="L77">
            <v>-832936.9300000002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4301506.49</v>
          </cell>
          <cell r="H78">
            <v>49828.080000000075</v>
          </cell>
          <cell r="I78">
            <v>8.087044163162375</v>
          </cell>
          <cell r="J78">
            <v>-566318.9199999999</v>
          </cell>
          <cell r="K78">
            <v>126.29021162056095</v>
          </cell>
          <cell r="L78">
            <v>895457.4900000002</v>
          </cell>
        </row>
        <row r="79">
          <cell r="B79">
            <v>11969146498</v>
          </cell>
          <cell r="C79">
            <v>4687840001</v>
          </cell>
          <cell r="D79">
            <v>1094588959</v>
          </cell>
          <cell r="G79">
            <v>4103370507.090001</v>
          </cell>
          <cell r="H79">
            <v>243024805.84999993</v>
          </cell>
          <cell r="I79">
            <v>22.202380523920482</v>
          </cell>
          <cell r="J79">
            <v>-851564153.1499997</v>
          </cell>
          <cell r="K79">
            <v>87.53222179542558</v>
          </cell>
          <cell r="L79">
            <v>-584469493.9099995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4" sqref="C2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07.05.2019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962097940</v>
      </c>
      <c r="D10" s="33">
        <f>'[1]вспомогат'!D10</f>
        <v>300899860</v>
      </c>
      <c r="E10" s="33">
        <f>'[1]вспомогат'!G10</f>
        <v>708622001.48</v>
      </c>
      <c r="F10" s="33">
        <f>'[1]вспомогат'!H10</f>
        <v>43452577.110000014</v>
      </c>
      <c r="G10" s="34">
        <f>'[1]вспомогат'!I10</f>
        <v>14.440876479636785</v>
      </c>
      <c r="H10" s="35">
        <f>'[1]вспомогат'!J10</f>
        <v>-257447282.89</v>
      </c>
      <c r="I10" s="36">
        <f>'[1]вспомогат'!K10</f>
        <v>73.65383211193655</v>
      </c>
      <c r="J10" s="37">
        <f>'[1]вспомогат'!L10</f>
        <v>-253475938.51999998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2205675000</v>
      </c>
      <c r="D12" s="38">
        <f>'[1]вспомогат'!D11</f>
        <v>473775000</v>
      </c>
      <c r="E12" s="33">
        <f>'[1]вспомогат'!G11</f>
        <v>1953883187.45</v>
      </c>
      <c r="F12" s="38">
        <f>'[1]вспомогат'!H11</f>
        <v>122691061.75</v>
      </c>
      <c r="G12" s="39">
        <f>'[1]вспомогат'!I11</f>
        <v>25.89648287689304</v>
      </c>
      <c r="H12" s="35">
        <f>'[1]вспомогат'!J11</f>
        <v>-351083938.25</v>
      </c>
      <c r="I12" s="36">
        <f>'[1]вспомогат'!K11</f>
        <v>88.58436476135424</v>
      </c>
      <c r="J12" s="37">
        <f>'[1]вспомогат'!L11</f>
        <v>-251791812.54999995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164835746</v>
      </c>
      <c r="D13" s="38">
        <f>'[1]вспомогат'!D12</f>
        <v>34586936</v>
      </c>
      <c r="E13" s="33">
        <f>'[1]вспомогат'!G12</f>
        <v>153500129.77</v>
      </c>
      <c r="F13" s="38">
        <f>'[1]вспомогат'!H12</f>
        <v>6355316.460000008</v>
      </c>
      <c r="G13" s="39">
        <f>'[1]вспомогат'!I12</f>
        <v>18.3749045015147</v>
      </c>
      <c r="H13" s="35">
        <f>'[1]вспомогат'!J12</f>
        <v>-28231619.53999999</v>
      </c>
      <c r="I13" s="36">
        <f>'[1]вспомогат'!K12</f>
        <v>93.12308373330626</v>
      </c>
      <c r="J13" s="37">
        <f>'[1]вспомогат'!L12</f>
        <v>-11335616.22999999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272068434</v>
      </c>
      <c r="D14" s="38">
        <f>'[1]вспомогат'!D13</f>
        <v>55633234</v>
      </c>
      <c r="E14" s="33">
        <f>'[1]вспомогат'!G13</f>
        <v>266457032.43</v>
      </c>
      <c r="F14" s="38">
        <f>'[1]вспомогат'!H13</f>
        <v>22263063.650000006</v>
      </c>
      <c r="G14" s="39">
        <f>'[1]вспомогат'!I13</f>
        <v>40.017561535250685</v>
      </c>
      <c r="H14" s="35">
        <f>'[1]вспомогат'!J13</f>
        <v>-33370170.349999994</v>
      </c>
      <c r="I14" s="36">
        <f>'[1]вспомогат'!K13</f>
        <v>97.93750363189874</v>
      </c>
      <c r="J14" s="37">
        <f>'[1]вспомогат'!L13</f>
        <v>-5611401.569999993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242199500</v>
      </c>
      <c r="D15" s="38">
        <f>'[1]вспомогат'!D14</f>
        <v>49556000</v>
      </c>
      <c r="E15" s="33">
        <f>'[1]вспомогат'!G14</f>
        <v>212164868.43</v>
      </c>
      <c r="F15" s="38">
        <f>'[1]вспомогат'!H14</f>
        <v>11518735.129999995</v>
      </c>
      <c r="G15" s="39">
        <f>'[1]вспомогат'!I14</f>
        <v>23.24387587779481</v>
      </c>
      <c r="H15" s="35">
        <f>'[1]вспомогат'!J14</f>
        <v>-38037264.870000005</v>
      </c>
      <c r="I15" s="36">
        <f>'[1]вспомогат'!K14</f>
        <v>87.59921817757676</v>
      </c>
      <c r="J15" s="37">
        <f>'[1]вспомогат'!L14</f>
        <v>-30034631.569999993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36711450</v>
      </c>
      <c r="D16" s="38">
        <f>'[1]вспомогат'!D15</f>
        <v>7223200</v>
      </c>
      <c r="E16" s="33">
        <f>'[1]вспомогат'!G15</f>
        <v>33322999.59</v>
      </c>
      <c r="F16" s="38">
        <f>'[1]вспомогат'!H15</f>
        <v>1582552.5700000003</v>
      </c>
      <c r="G16" s="39">
        <f>'[1]вспомогат'!I15</f>
        <v>21.90930017166907</v>
      </c>
      <c r="H16" s="35">
        <f>'[1]вспомогат'!J15</f>
        <v>-5640647.43</v>
      </c>
      <c r="I16" s="36">
        <f>'[1]вспомогат'!K15</f>
        <v>90.77004474080975</v>
      </c>
      <c r="J16" s="37">
        <f>'[1]вспомогат'!L15</f>
        <v>-3388450.41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2921490130</v>
      </c>
      <c r="D17" s="41">
        <f>SUM(D12:D16)</f>
        <v>620774370</v>
      </c>
      <c r="E17" s="41">
        <f>SUM(E12:E16)</f>
        <v>2619328217.67</v>
      </c>
      <c r="F17" s="41">
        <f>SUM(F12:F16)</f>
        <v>164410729.56</v>
      </c>
      <c r="G17" s="42">
        <f>F17/D17*100</f>
        <v>26.484780542727627</v>
      </c>
      <c r="H17" s="41">
        <f>SUM(H12:H16)</f>
        <v>-456363640.44</v>
      </c>
      <c r="I17" s="43">
        <f>E17/C17*100</f>
        <v>89.65726739148695</v>
      </c>
      <c r="J17" s="41">
        <f>SUM(J12:J16)</f>
        <v>-302161912.3299999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10957715</v>
      </c>
      <c r="D18" s="45">
        <f>'[1]вспомогат'!D16</f>
        <v>2252583</v>
      </c>
      <c r="E18" s="44">
        <f>'[1]вспомогат'!G16</f>
        <v>10249949.52</v>
      </c>
      <c r="F18" s="45">
        <f>'[1]вспомогат'!H16</f>
        <v>228097.7899999991</v>
      </c>
      <c r="G18" s="46">
        <f>'[1]вспомогат'!I16</f>
        <v>10.126054844593922</v>
      </c>
      <c r="H18" s="47">
        <f>'[1]вспомогат'!J16</f>
        <v>-2024485.210000001</v>
      </c>
      <c r="I18" s="48">
        <f>'[1]вспомогат'!K16</f>
        <v>93.54093914652827</v>
      </c>
      <c r="J18" s="49">
        <f>'[1]вспомогат'!L16</f>
        <v>-707765.4800000004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105802264</v>
      </c>
      <c r="D19" s="38">
        <f>'[1]вспомогат'!D17</f>
        <v>22710535</v>
      </c>
      <c r="E19" s="33">
        <f>'[1]вспомогат'!G17</f>
        <v>111759788.53</v>
      </c>
      <c r="F19" s="38">
        <f>'[1]вспомогат'!H17</f>
        <v>8757474.75</v>
      </c>
      <c r="G19" s="39">
        <f>'[1]вспомогат'!I17</f>
        <v>38.5612877459734</v>
      </c>
      <c r="H19" s="35">
        <f>'[1]вспомогат'!J17</f>
        <v>-13953060.25</v>
      </c>
      <c r="I19" s="36">
        <f>'[1]вспомогат'!K17</f>
        <v>105.63081006470712</v>
      </c>
      <c r="J19" s="37">
        <f>'[1]вспомогат'!L17</f>
        <v>5957524.530000001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48300</v>
      </c>
      <c r="D20" s="38">
        <f>'[1]вспомогат'!D18</f>
        <v>9200</v>
      </c>
      <c r="E20" s="33">
        <f>'[1]вспомогат'!G18</f>
        <v>33131.84</v>
      </c>
      <c r="F20" s="38">
        <f>'[1]вспомогат'!H18</f>
        <v>576.2999999999956</v>
      </c>
      <c r="G20" s="39">
        <f>'[1]вспомогат'!I18</f>
        <v>6.264130434782561</v>
      </c>
      <c r="H20" s="35">
        <f>'[1]вспомогат'!J18</f>
        <v>-8623.700000000004</v>
      </c>
      <c r="I20" s="36">
        <f>'[1]вспомогат'!K18</f>
        <v>68.5959420289855</v>
      </c>
      <c r="J20" s="37">
        <f>'[1]вспомогат'!L18</f>
        <v>-15168.160000000003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1220011</v>
      </c>
      <c r="D21" s="38">
        <f>'[1]вспомогат'!D19</f>
        <v>285968</v>
      </c>
      <c r="E21" s="33">
        <f>'[1]вспомогат'!G19</f>
        <v>1360393.89</v>
      </c>
      <c r="F21" s="38">
        <f>'[1]вспомогат'!H19</f>
        <v>53060.919999999925</v>
      </c>
      <c r="G21" s="39">
        <f>'[1]вспомогат'!I19</f>
        <v>18.554845297375905</v>
      </c>
      <c r="H21" s="35">
        <f>'[1]вспомогат'!J19</f>
        <v>-232907.08000000007</v>
      </c>
      <c r="I21" s="36">
        <f>'[1]вспомогат'!K19</f>
        <v>111.50669051344617</v>
      </c>
      <c r="J21" s="37">
        <f>'[1]вспомогат'!L19</f>
        <v>140382.8899999999</v>
      </c>
    </row>
    <row r="22" spans="1:10" ht="12.75">
      <c r="A22" s="32" t="s">
        <v>24</v>
      </c>
      <c r="B22" s="33">
        <f>'[1]вспомогат'!B20</f>
        <v>126908048</v>
      </c>
      <c r="C22" s="33">
        <f>'[1]вспомогат'!C20</f>
        <v>41934570</v>
      </c>
      <c r="D22" s="38">
        <f>'[1]вспомогат'!D20</f>
        <v>9053459</v>
      </c>
      <c r="E22" s="33">
        <f>'[1]вспомогат'!G20</f>
        <v>42197856.42</v>
      </c>
      <c r="F22" s="38">
        <f>'[1]вспомогат'!H20</f>
        <v>1897074.7199999988</v>
      </c>
      <c r="G22" s="39">
        <f>'[1]вспомогат'!I20</f>
        <v>20.954142720478426</v>
      </c>
      <c r="H22" s="35">
        <f>'[1]вспомогат'!J20</f>
        <v>-7156384.280000001</v>
      </c>
      <c r="I22" s="36">
        <f>'[1]вспомогат'!K20</f>
        <v>100.62785053000425</v>
      </c>
      <c r="J22" s="37">
        <f>'[1]вспомогат'!L20</f>
        <v>263286.4200000018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10202065</v>
      </c>
      <c r="D23" s="38">
        <f>'[1]вспомогат'!D21</f>
        <v>2219990</v>
      </c>
      <c r="E23" s="33">
        <f>'[1]вспомогат'!G21</f>
        <v>11184790.24</v>
      </c>
      <c r="F23" s="38">
        <f>'[1]вспомогат'!H21</f>
        <v>240305.3200000003</v>
      </c>
      <c r="G23" s="39">
        <f>'[1]вспомогат'!I21</f>
        <v>10.824612723480751</v>
      </c>
      <c r="H23" s="35">
        <f>'[1]вспомогат'!J21</f>
        <v>-1979684.6799999997</v>
      </c>
      <c r="I23" s="36">
        <f>'[1]вспомогат'!K21</f>
        <v>109.63261104492081</v>
      </c>
      <c r="J23" s="37">
        <f>'[1]вспомогат'!L21</f>
        <v>982725.2400000002</v>
      </c>
    </row>
    <row r="24" spans="1:10" ht="12.75">
      <c r="A24" s="32" t="s">
        <v>26</v>
      </c>
      <c r="B24" s="33">
        <f>'[1]вспомогат'!B22</f>
        <v>59599133</v>
      </c>
      <c r="C24" s="33">
        <f>'[1]вспомогат'!C22</f>
        <v>24454394</v>
      </c>
      <c r="D24" s="38">
        <f>'[1]вспомогат'!D22</f>
        <v>5335983</v>
      </c>
      <c r="E24" s="33">
        <f>'[1]вспомогат'!G22</f>
        <v>21199206.68</v>
      </c>
      <c r="F24" s="38">
        <f>'[1]вспомогат'!H22</f>
        <v>962029.9699999988</v>
      </c>
      <c r="G24" s="39">
        <f>'[1]вспомогат'!I22</f>
        <v>18.029104852845272</v>
      </c>
      <c r="H24" s="35">
        <f>'[1]вспомогат'!J22</f>
        <v>-4373953.030000001</v>
      </c>
      <c r="I24" s="36">
        <f>'[1]вспомогат'!K22</f>
        <v>86.68874264477786</v>
      </c>
      <c r="J24" s="37">
        <f>'[1]вспомогат'!L22</f>
        <v>-3255187.3200000003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980310</v>
      </c>
      <c r="D25" s="38">
        <f>'[1]вспомогат'!D23</f>
        <v>172300</v>
      </c>
      <c r="E25" s="33">
        <f>'[1]вспомогат'!G23</f>
        <v>1102283.28</v>
      </c>
      <c r="F25" s="38">
        <f>'[1]вспомогат'!H23</f>
        <v>54848.71000000008</v>
      </c>
      <c r="G25" s="39">
        <f>'[1]вспомогат'!I23</f>
        <v>31.833261752756865</v>
      </c>
      <c r="H25" s="35">
        <f>'[1]вспомогат'!J23</f>
        <v>-117451.28999999992</v>
      </c>
      <c r="I25" s="36">
        <f>'[1]вспомогат'!K23</f>
        <v>112.44231722618356</v>
      </c>
      <c r="J25" s="37">
        <f>'[1]вспомогат'!L23</f>
        <v>121973.28000000003</v>
      </c>
    </row>
    <row r="26" spans="1:10" ht="12.75">
      <c r="A26" s="32" t="s">
        <v>28</v>
      </c>
      <c r="B26" s="33">
        <f>'[1]вспомогат'!B24</f>
        <v>40079828</v>
      </c>
      <c r="C26" s="33">
        <f>'[1]вспомогат'!C24</f>
        <v>12321662</v>
      </c>
      <c r="D26" s="38">
        <f>'[1]вспомогат'!D24</f>
        <v>2408083</v>
      </c>
      <c r="E26" s="33">
        <f>'[1]вспомогат'!G24</f>
        <v>12867437.11</v>
      </c>
      <c r="F26" s="38">
        <f>'[1]вспомогат'!H24</f>
        <v>402723.58999999985</v>
      </c>
      <c r="G26" s="39">
        <f>'[1]вспомогат'!I24</f>
        <v>16.72382513393433</v>
      </c>
      <c r="H26" s="35">
        <f>'[1]вспомогат'!J24</f>
        <v>-2005359.4100000001</v>
      </c>
      <c r="I26" s="36">
        <f>'[1]вспомогат'!K24</f>
        <v>104.42939523905135</v>
      </c>
      <c r="J26" s="37">
        <f>'[1]вспомогат'!L24</f>
        <v>545775.1099999994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37655160</v>
      </c>
      <c r="D27" s="38">
        <f>'[1]вспомогат'!D25</f>
        <v>8043830</v>
      </c>
      <c r="E27" s="33">
        <f>'[1]вспомогат'!G25</f>
        <v>37093352.87</v>
      </c>
      <c r="F27" s="38">
        <f>'[1]вспомогат'!H25</f>
        <v>1575620.9099999964</v>
      </c>
      <c r="G27" s="39">
        <f>'[1]вспомогат'!I25</f>
        <v>19.58794392720876</v>
      </c>
      <c r="H27" s="35">
        <f>'[1]вспомогат'!J25</f>
        <v>-6468209.090000004</v>
      </c>
      <c r="I27" s="36">
        <f>'[1]вспомогат'!K25</f>
        <v>98.50802086619734</v>
      </c>
      <c r="J27" s="37">
        <f>'[1]вспомогат'!L25</f>
        <v>-561807.1300000027</v>
      </c>
    </row>
    <row r="28" spans="1:10" ht="12.75">
      <c r="A28" s="32" t="s">
        <v>30</v>
      </c>
      <c r="B28" s="33">
        <f>'[1]вспомогат'!B26</f>
        <v>7246054</v>
      </c>
      <c r="C28" s="33">
        <f>'[1]вспомогат'!C26</f>
        <v>2435888</v>
      </c>
      <c r="D28" s="38">
        <f>'[1]вспомогат'!D26</f>
        <v>459631</v>
      </c>
      <c r="E28" s="33">
        <f>'[1]вспомогат'!G26</f>
        <v>2250374.37</v>
      </c>
      <c r="F28" s="38">
        <f>'[1]вспомогат'!H26</f>
        <v>60344.95999999996</v>
      </c>
      <c r="G28" s="39">
        <f>'[1]вспомогат'!I26</f>
        <v>13.12900130757063</v>
      </c>
      <c r="H28" s="35">
        <f>'[1]вспомогат'!J26</f>
        <v>-399286.04000000004</v>
      </c>
      <c r="I28" s="36">
        <f>'[1]вспомогат'!K26</f>
        <v>92.38414779333041</v>
      </c>
      <c r="J28" s="37">
        <f>'[1]вспомогат'!L26</f>
        <v>-185513.6299999999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20334630</v>
      </c>
      <c r="D29" s="38">
        <f>'[1]вспомогат'!D27</f>
        <v>3933099</v>
      </c>
      <c r="E29" s="33">
        <f>'[1]вспомогат'!G27</f>
        <v>17773823.75</v>
      </c>
      <c r="F29" s="38">
        <f>'[1]вспомогат'!H27</f>
        <v>558261.6799999997</v>
      </c>
      <c r="G29" s="39">
        <f>'[1]вспомогат'!I27</f>
        <v>14.193939181291896</v>
      </c>
      <c r="H29" s="35">
        <f>'[1]вспомогат'!J27</f>
        <v>-3374837.3200000003</v>
      </c>
      <c r="I29" s="36">
        <f>'[1]вспомогат'!K27</f>
        <v>87.40667398423281</v>
      </c>
      <c r="J29" s="37">
        <f>'[1]вспомогат'!L27</f>
        <v>-2560806.25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87700</v>
      </c>
      <c r="D30" s="38">
        <f>'[1]вспомогат'!D28</f>
        <v>4250</v>
      </c>
      <c r="E30" s="33">
        <f>'[1]вспомогат'!G28</f>
        <v>80957.36</v>
      </c>
      <c r="F30" s="38">
        <f>'[1]вспомогат'!H28</f>
        <v>286.5</v>
      </c>
      <c r="G30" s="39">
        <f>'[1]вспомогат'!I28</f>
        <v>6.741176470588235</v>
      </c>
      <c r="H30" s="35">
        <f>'[1]вспомогат'!J28</f>
        <v>-3963.5</v>
      </c>
      <c r="I30" s="36">
        <f>'[1]вспомогат'!K28</f>
        <v>92.31169897377423</v>
      </c>
      <c r="J30" s="37">
        <f>'[1]вспомогат'!L28</f>
        <v>-6742.639999999999</v>
      </c>
    </row>
    <row r="31" spans="1:10" ht="12.75">
      <c r="A31" s="32" t="s">
        <v>33</v>
      </c>
      <c r="B31" s="33">
        <f>'[1]вспомогат'!B29</f>
        <v>187620524</v>
      </c>
      <c r="C31" s="33">
        <f>'[1]вспомогат'!C29</f>
        <v>71274425</v>
      </c>
      <c r="D31" s="38">
        <f>'[1]вспомогат'!D29</f>
        <v>14666772</v>
      </c>
      <c r="E31" s="33">
        <f>'[1]вспомогат'!G29</f>
        <v>73175129.93</v>
      </c>
      <c r="F31" s="38">
        <f>'[1]вспомогат'!H29</f>
        <v>4359211.010000005</v>
      </c>
      <c r="G31" s="39">
        <f>'[1]вспомогат'!I29</f>
        <v>29.721679794299693</v>
      </c>
      <c r="H31" s="35">
        <f>'[1]вспомогат'!J29</f>
        <v>-10307560.989999995</v>
      </c>
      <c r="I31" s="36">
        <f>'[1]вспомогат'!K29</f>
        <v>102.66674186428023</v>
      </c>
      <c r="J31" s="37">
        <f>'[1]вспомогат'!L29</f>
        <v>1900704.9300000072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7553544</v>
      </c>
      <c r="D32" s="38">
        <f>'[1]вспомогат'!D30</f>
        <v>1827248</v>
      </c>
      <c r="E32" s="33">
        <f>'[1]вспомогат'!G30</f>
        <v>7014776.75</v>
      </c>
      <c r="F32" s="38">
        <f>'[1]вспомогат'!H30</f>
        <v>235324.41000000015</v>
      </c>
      <c r="G32" s="39">
        <f>'[1]вспомогат'!I30</f>
        <v>12.878624576412188</v>
      </c>
      <c r="H32" s="35">
        <f>'[1]вспомогат'!J30</f>
        <v>-1591923.5899999999</v>
      </c>
      <c r="I32" s="36">
        <f>'[1]вспомогат'!K30</f>
        <v>92.86735802425987</v>
      </c>
      <c r="J32" s="37">
        <f>'[1]вспомогат'!L30</f>
        <v>-538767.25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11450922</v>
      </c>
      <c r="D33" s="38">
        <f>'[1]вспомогат'!D31</f>
        <v>1851300</v>
      </c>
      <c r="E33" s="33">
        <f>'[1]вспомогат'!G31</f>
        <v>10321835.89</v>
      </c>
      <c r="F33" s="38">
        <f>'[1]вспомогат'!H31</f>
        <v>402599.1699999999</v>
      </c>
      <c r="G33" s="39">
        <f>'[1]вспомогат'!I31</f>
        <v>21.746835737049636</v>
      </c>
      <c r="H33" s="35">
        <f>'[1]вспомогат'!J31</f>
        <v>-1448700.83</v>
      </c>
      <c r="I33" s="36">
        <f>'[1]вспомогат'!K31</f>
        <v>90.13977992339831</v>
      </c>
      <c r="J33" s="37">
        <f>'[1]вспомогат'!L31</f>
        <v>-1129086.1099999994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12005126</v>
      </c>
      <c r="D34" s="38">
        <f>'[1]вспомогат'!D32</f>
        <v>2736115</v>
      </c>
      <c r="E34" s="33">
        <f>'[1]вспомогат'!G32</f>
        <v>13271178.11</v>
      </c>
      <c r="F34" s="38">
        <f>'[1]вспомогат'!H32</f>
        <v>400952.94999999925</v>
      </c>
      <c r="G34" s="39">
        <f>'[1]вспомогат'!I32</f>
        <v>14.654097141384748</v>
      </c>
      <c r="H34" s="35">
        <f>'[1]вспомогат'!J32</f>
        <v>-2335162.0500000007</v>
      </c>
      <c r="I34" s="36">
        <f>'[1]вспомогат'!K32</f>
        <v>110.54592938049963</v>
      </c>
      <c r="J34" s="37">
        <f>'[1]вспомогат'!L32</f>
        <v>1266052.1099999994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22439997</v>
      </c>
      <c r="D35" s="38">
        <f>'[1]вспомогат'!D33</f>
        <v>4097261</v>
      </c>
      <c r="E35" s="33">
        <f>'[1]вспомогат'!G33</f>
        <v>21768712.86</v>
      </c>
      <c r="F35" s="38">
        <f>'[1]вспомогат'!H33</f>
        <v>952751.5199999996</v>
      </c>
      <c r="G35" s="39">
        <f>'[1]вспомогат'!I33</f>
        <v>23.253376340926284</v>
      </c>
      <c r="H35" s="35">
        <f>'[1]вспомогат'!J33</f>
        <v>-3144509.4800000004</v>
      </c>
      <c r="I35" s="36">
        <f>'[1]вспомогат'!K33</f>
        <v>97.00853730060659</v>
      </c>
      <c r="J35" s="37">
        <f>'[1]вспомогат'!L33</f>
        <v>-671284.1400000006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158400</v>
      </c>
      <c r="D36" s="38">
        <f>'[1]вспомогат'!D34</f>
        <v>28700</v>
      </c>
      <c r="E36" s="33">
        <f>'[1]вспомогат'!G34</f>
        <v>86797.38</v>
      </c>
      <c r="F36" s="38">
        <f>'[1]вспомогат'!H34</f>
        <v>4631.559999999998</v>
      </c>
      <c r="G36" s="39">
        <f>'[1]вспомогат'!I34</f>
        <v>16.137839721254345</v>
      </c>
      <c r="H36" s="35">
        <f>'[1]вспомогат'!J34</f>
        <v>-24068.440000000002</v>
      </c>
      <c r="I36" s="36">
        <f>'[1]вспомогат'!K34</f>
        <v>54.79632575757576</v>
      </c>
      <c r="J36" s="37">
        <f>'[1]вспомогат'!L34</f>
        <v>-71602.62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1959523</v>
      </c>
      <c r="D37" s="38">
        <f>'[1]вспомогат'!D35</f>
        <v>494290</v>
      </c>
      <c r="E37" s="33">
        <f>'[1]вспомогат'!G35</f>
        <v>1900279.44</v>
      </c>
      <c r="F37" s="38">
        <f>'[1]вспомогат'!H35</f>
        <v>53050.71999999997</v>
      </c>
      <c r="G37" s="39">
        <f>'[1]вспомогат'!I35</f>
        <v>10.732711566084681</v>
      </c>
      <c r="H37" s="35">
        <f>'[1]вспомогат'!J35</f>
        <v>-441239.28</v>
      </c>
      <c r="I37" s="36">
        <f>'[1]вспомогат'!K35</f>
        <v>96.97663359909528</v>
      </c>
      <c r="J37" s="37">
        <f>'[1]вспомогат'!L35</f>
        <v>-59243.560000000056</v>
      </c>
    </row>
    <row r="38" spans="1:10" ht="18.75" customHeight="1">
      <c r="A38" s="50" t="s">
        <v>40</v>
      </c>
      <c r="B38" s="41">
        <f>SUM(B18:B37)</f>
        <v>1167106694</v>
      </c>
      <c r="C38" s="41">
        <f>SUM(C18:C37)</f>
        <v>395276606</v>
      </c>
      <c r="D38" s="41">
        <f>SUM(D18:D37)</f>
        <v>82590597</v>
      </c>
      <c r="E38" s="41">
        <f>SUM(E18:E37)</f>
        <v>396692056.22</v>
      </c>
      <c r="F38" s="41">
        <f>SUM(F18:F37)</f>
        <v>21199227.459999997</v>
      </c>
      <c r="G38" s="42">
        <f>F38/D38*100</f>
        <v>25.667846256154313</v>
      </c>
      <c r="H38" s="41">
        <f>SUM(H18:H37)</f>
        <v>-61391369.54000001</v>
      </c>
      <c r="I38" s="43">
        <f>E38/C38*100</f>
        <v>100.35809106800517</v>
      </c>
      <c r="J38" s="41">
        <f>SUM(J18:J37)</f>
        <v>1415450.2200000053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4692790</v>
      </c>
      <c r="D39" s="38">
        <f>'[1]вспомогат'!D36</f>
        <v>1016040</v>
      </c>
      <c r="E39" s="33">
        <f>'[1]вспомогат'!G36</f>
        <v>5042888.48</v>
      </c>
      <c r="F39" s="38">
        <f>'[1]вспомогат'!H36</f>
        <v>136816.79000000004</v>
      </c>
      <c r="G39" s="39">
        <f>'[1]вспомогат'!I36</f>
        <v>13.465689342939257</v>
      </c>
      <c r="H39" s="35">
        <f>'[1]вспомогат'!J36</f>
        <v>-879223.21</v>
      </c>
      <c r="I39" s="36">
        <f>'[1]вспомогат'!K36</f>
        <v>107.46034832157416</v>
      </c>
      <c r="J39" s="37">
        <f>'[1]вспомогат'!L36</f>
        <v>350098.48000000045</v>
      </c>
    </row>
    <row r="40" spans="1:10" ht="12.75" customHeight="1">
      <c r="A40" s="51" t="s">
        <v>42</v>
      </c>
      <c r="B40" s="33">
        <f>'[1]вспомогат'!B37</f>
        <v>47035841</v>
      </c>
      <c r="C40" s="33">
        <f>'[1]вспомогат'!C37</f>
        <v>17383177</v>
      </c>
      <c r="D40" s="38">
        <f>'[1]вспомогат'!D37</f>
        <v>3414997</v>
      </c>
      <c r="E40" s="33">
        <f>'[1]вспомогат'!G37</f>
        <v>15229409.94</v>
      </c>
      <c r="F40" s="38">
        <f>'[1]вспомогат'!H37</f>
        <v>421140.3300000001</v>
      </c>
      <c r="G40" s="39">
        <f>'[1]вспомогат'!I37</f>
        <v>12.33208491837621</v>
      </c>
      <c r="H40" s="35">
        <f>'[1]вспомогат'!J37</f>
        <v>-2993856.67</v>
      </c>
      <c r="I40" s="36">
        <f>'[1]вспомогат'!K37</f>
        <v>87.61004930226505</v>
      </c>
      <c r="J40" s="37">
        <f>'[1]вспомогат'!L37</f>
        <v>-2153767.0600000005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7541131</v>
      </c>
      <c r="D41" s="38">
        <f>'[1]вспомогат'!D38</f>
        <v>1465262</v>
      </c>
      <c r="E41" s="33">
        <f>'[1]вспомогат'!G38</f>
        <v>6759645.55</v>
      </c>
      <c r="F41" s="38">
        <f>'[1]вспомогат'!H38</f>
        <v>437511.9299999997</v>
      </c>
      <c r="G41" s="39">
        <f>'[1]вспомогат'!I38</f>
        <v>29.858955599749375</v>
      </c>
      <c r="H41" s="35">
        <f>'[1]вспомогат'!J38</f>
        <v>-1027750.0700000003</v>
      </c>
      <c r="I41" s="36">
        <f>'[1]вспомогат'!K38</f>
        <v>89.6370259315214</v>
      </c>
      <c r="J41" s="37">
        <f>'[1]вспомогат'!L38</f>
        <v>-781485.4500000002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7326535</v>
      </c>
      <c r="D42" s="38">
        <f>'[1]вспомогат'!D39</f>
        <v>2250720</v>
      </c>
      <c r="E42" s="33">
        <f>'[1]вспомогат'!G39</f>
        <v>5777005.51</v>
      </c>
      <c r="F42" s="38">
        <f>'[1]вспомогат'!H39</f>
        <v>223768.5599999996</v>
      </c>
      <c r="G42" s="39">
        <f>'[1]вспомогат'!I39</f>
        <v>9.942087865216447</v>
      </c>
      <c r="H42" s="35">
        <f>'[1]вспомогат'!J39</f>
        <v>-2026951.4400000004</v>
      </c>
      <c r="I42" s="36">
        <f>'[1]вспомогат'!K39</f>
        <v>78.85044581101435</v>
      </c>
      <c r="J42" s="37">
        <f>'[1]вспомогат'!L39</f>
        <v>-1549529.4900000002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6037250</v>
      </c>
      <c r="D43" s="38">
        <f>'[1]вспомогат'!D40</f>
        <v>932840</v>
      </c>
      <c r="E43" s="33">
        <f>'[1]вспомогат'!G40</f>
        <v>5034611.58</v>
      </c>
      <c r="F43" s="38">
        <f>'[1]вспомогат'!H40</f>
        <v>172476.08000000007</v>
      </c>
      <c r="G43" s="39">
        <f>'[1]вспомогат'!I40</f>
        <v>18.48935294369882</v>
      </c>
      <c r="H43" s="35">
        <f>'[1]вспомогат'!J40</f>
        <v>-760363.9199999999</v>
      </c>
      <c r="I43" s="36">
        <f>'[1]вспомогат'!K40</f>
        <v>83.39246478115035</v>
      </c>
      <c r="J43" s="37">
        <f>'[1]вспомогат'!L40</f>
        <v>-1002638.4199999999</v>
      </c>
    </row>
    <row r="44" spans="1:10" ht="14.25" customHeight="1">
      <c r="A44" s="51" t="s">
        <v>46</v>
      </c>
      <c r="B44" s="33">
        <f>'[1]вспомогат'!B41</f>
        <v>19576672</v>
      </c>
      <c r="C44" s="33">
        <f>'[1]вспомогат'!C41</f>
        <v>6537461</v>
      </c>
      <c r="D44" s="38">
        <f>'[1]вспомогат'!D41</f>
        <v>814102</v>
      </c>
      <c r="E44" s="33">
        <f>'[1]вспомогат'!G41</f>
        <v>6525080.18</v>
      </c>
      <c r="F44" s="38">
        <f>'[1]вспомогат'!H41</f>
        <v>349832.56999999937</v>
      </c>
      <c r="G44" s="39">
        <f>'[1]вспомогат'!I41</f>
        <v>42.9715895551171</v>
      </c>
      <c r="H44" s="35">
        <f>'[1]вспомогат'!J41</f>
        <v>-464269.43000000063</v>
      </c>
      <c r="I44" s="36">
        <f>'[1]вспомогат'!K41</f>
        <v>99.81061730234413</v>
      </c>
      <c r="J44" s="37">
        <f>'[1]вспомогат'!L41</f>
        <v>-12380.820000000298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13626712</v>
      </c>
      <c r="D45" s="38">
        <f>'[1]вспомогат'!D42</f>
        <v>2877697</v>
      </c>
      <c r="E45" s="33">
        <f>'[1]вспомогат'!G42</f>
        <v>12102291.97</v>
      </c>
      <c r="F45" s="38">
        <f>'[1]вспомогат'!H42</f>
        <v>902245.9400000013</v>
      </c>
      <c r="G45" s="39">
        <f>'[1]вспомогат'!I42</f>
        <v>31.353055585768807</v>
      </c>
      <c r="H45" s="35">
        <f>'[1]вспомогат'!J42</f>
        <v>-1975451.0599999987</v>
      </c>
      <c r="I45" s="36">
        <f>'[1]вспомогат'!K42</f>
        <v>88.81300177181407</v>
      </c>
      <c r="J45" s="37">
        <f>'[1]вспомогат'!L42</f>
        <v>-1524420.0299999993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20847048</v>
      </c>
      <c r="D46" s="38">
        <f>'[1]вспомогат'!D43</f>
        <v>4113332</v>
      </c>
      <c r="E46" s="33">
        <f>'[1]вспомогат'!G43</f>
        <v>18659291.95</v>
      </c>
      <c r="F46" s="38">
        <f>'[1]вспомогат'!H43</f>
        <v>710870.9699999988</v>
      </c>
      <c r="G46" s="39">
        <f>'[1]вспомогат'!I43</f>
        <v>17.2821199455818</v>
      </c>
      <c r="H46" s="35">
        <f>'[1]вспомогат'!J43</f>
        <v>-3402461.030000001</v>
      </c>
      <c r="I46" s="36">
        <f>'[1]вспомогат'!K43</f>
        <v>89.50567941321955</v>
      </c>
      <c r="J46" s="37">
        <f>'[1]вспомогат'!L43</f>
        <v>-2187756.0500000007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11093574</v>
      </c>
      <c r="D47" s="38">
        <f>'[1]вспомогат'!D44</f>
        <v>2741300</v>
      </c>
      <c r="E47" s="33">
        <f>'[1]вспомогат'!G44</f>
        <v>8958009.57</v>
      </c>
      <c r="F47" s="38">
        <f>'[1]вспомогат'!H44</f>
        <v>335646.7599999998</v>
      </c>
      <c r="G47" s="39">
        <f>'[1]вспомогат'!I44</f>
        <v>12.244072520337058</v>
      </c>
      <c r="H47" s="35">
        <f>'[1]вспомогат'!J44</f>
        <v>-2405653.24</v>
      </c>
      <c r="I47" s="36">
        <f>'[1]вспомогат'!K44</f>
        <v>80.74953635320773</v>
      </c>
      <c r="J47" s="37">
        <f>'[1]вспомогат'!L44</f>
        <v>-2135564.4299999997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11901589</v>
      </c>
      <c r="D48" s="38">
        <f>'[1]вспомогат'!D45</f>
        <v>3151496</v>
      </c>
      <c r="E48" s="33">
        <f>'[1]вспомогат'!G45</f>
        <v>9574974.96</v>
      </c>
      <c r="F48" s="38">
        <f>'[1]вспомогат'!H45</f>
        <v>230032.01000000164</v>
      </c>
      <c r="G48" s="39">
        <f>'[1]вспомогат'!I45</f>
        <v>7.299136981294015</v>
      </c>
      <c r="H48" s="35">
        <f>'[1]вспомогат'!J45</f>
        <v>-2921463.9899999984</v>
      </c>
      <c r="I48" s="36">
        <f>'[1]вспомогат'!K45</f>
        <v>80.4512318481171</v>
      </c>
      <c r="J48" s="37">
        <f>'[1]вспомогат'!L45</f>
        <v>-2326614.039999999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4091475</v>
      </c>
      <c r="D49" s="38">
        <f>'[1]вспомогат'!D46</f>
        <v>741744</v>
      </c>
      <c r="E49" s="33">
        <f>'[1]вспомогат'!G46</f>
        <v>3809375.91</v>
      </c>
      <c r="F49" s="38">
        <f>'[1]вспомогат'!H46</f>
        <v>342660.2000000002</v>
      </c>
      <c r="G49" s="39">
        <f>'[1]вспомогат'!I46</f>
        <v>46.19655838132836</v>
      </c>
      <c r="H49" s="35">
        <f>'[1]вспомогат'!J46</f>
        <v>-399083.7999999998</v>
      </c>
      <c r="I49" s="36">
        <f>'[1]вспомогат'!K46</f>
        <v>93.10519824757576</v>
      </c>
      <c r="J49" s="37">
        <f>'[1]вспомогат'!L46</f>
        <v>-282099.08999999985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2438250</v>
      </c>
      <c r="D50" s="38">
        <f>'[1]вспомогат'!D47</f>
        <v>735960</v>
      </c>
      <c r="E50" s="33">
        <f>'[1]вспомогат'!G47</f>
        <v>3217481.18</v>
      </c>
      <c r="F50" s="38">
        <f>'[1]вспомогат'!H47</f>
        <v>112463.90000000037</v>
      </c>
      <c r="G50" s="39">
        <f>'[1]вспомогат'!I47</f>
        <v>15.281251698461922</v>
      </c>
      <c r="H50" s="35">
        <f>'[1]вспомогат'!J47</f>
        <v>-623496.0999999996</v>
      </c>
      <c r="I50" s="36">
        <f>'[1]вспомогат'!K47</f>
        <v>131.95862524351483</v>
      </c>
      <c r="J50" s="37">
        <f>'[1]вспомогат'!L47</f>
        <v>779231.1800000002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7485325</v>
      </c>
      <c r="D51" s="38">
        <f>'[1]вспомогат'!D48</f>
        <v>3694652</v>
      </c>
      <c r="E51" s="33">
        <f>'[1]вспомогат'!G48</f>
        <v>4061998.46</v>
      </c>
      <c r="F51" s="38">
        <f>'[1]вспомогат'!H48</f>
        <v>61698.89999999991</v>
      </c>
      <c r="G51" s="39">
        <f>'[1]вспомогат'!I48</f>
        <v>1.669951594899869</v>
      </c>
      <c r="H51" s="35">
        <f>'[1]вспомогат'!J48</f>
        <v>-3632953.1</v>
      </c>
      <c r="I51" s="36">
        <f>'[1]вспомогат'!K48</f>
        <v>54.2661602535628</v>
      </c>
      <c r="J51" s="37">
        <f>'[1]вспомогат'!L48</f>
        <v>-3423326.54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8639788</v>
      </c>
      <c r="D52" s="38">
        <f>'[1]вспомогат'!D49</f>
        <v>1745825</v>
      </c>
      <c r="E52" s="33">
        <f>'[1]вспомогат'!G49</f>
        <v>7423557.25</v>
      </c>
      <c r="F52" s="38">
        <f>'[1]вспомогат'!H49</f>
        <v>347544.73000000045</v>
      </c>
      <c r="G52" s="39">
        <f>'[1]вспомогат'!I49</f>
        <v>19.90719172883883</v>
      </c>
      <c r="H52" s="35">
        <f>'[1]вспомогат'!J49</f>
        <v>-1398280.2699999996</v>
      </c>
      <c r="I52" s="36">
        <f>'[1]вспомогат'!K49</f>
        <v>85.92290979824968</v>
      </c>
      <c r="J52" s="37">
        <f>'[1]вспомогат'!L49</f>
        <v>-1216230.75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3325100</v>
      </c>
      <c r="D53" s="38">
        <f>'[1]вспомогат'!D50</f>
        <v>514100</v>
      </c>
      <c r="E53" s="33">
        <f>'[1]вспомогат'!G50</f>
        <v>3236980.44</v>
      </c>
      <c r="F53" s="38">
        <f>'[1]вспомогат'!H50</f>
        <v>130265.83999999985</v>
      </c>
      <c r="G53" s="39">
        <f>'[1]вспомогат'!I50</f>
        <v>25.338618945730374</v>
      </c>
      <c r="H53" s="35">
        <f>'[1]вспомогат'!J50</f>
        <v>-383834.16000000015</v>
      </c>
      <c r="I53" s="36">
        <f>'[1]вспомогат'!K50</f>
        <v>97.34986737240985</v>
      </c>
      <c r="J53" s="37">
        <f>'[1]вспомогат'!L50</f>
        <v>-88119.56000000006</v>
      </c>
    </row>
    <row r="54" spans="1:10" ht="14.25" customHeight="1">
      <c r="A54" s="52" t="s">
        <v>56</v>
      </c>
      <c r="B54" s="33">
        <f>'[1]вспомогат'!B51</f>
        <v>8819200</v>
      </c>
      <c r="C54" s="33">
        <f>'[1]вспомогат'!C51</f>
        <v>2737554</v>
      </c>
      <c r="D54" s="38">
        <f>'[1]вспомогат'!D51</f>
        <v>452400</v>
      </c>
      <c r="E54" s="33">
        <f>'[1]вспомогат'!G51</f>
        <v>3028721.36</v>
      </c>
      <c r="F54" s="38">
        <f>'[1]вспомогат'!H51</f>
        <v>29981.310000000056</v>
      </c>
      <c r="G54" s="39">
        <f>'[1]вспомогат'!I51</f>
        <v>6.627168435013275</v>
      </c>
      <c r="H54" s="35">
        <f>'[1]вспомогат'!J51</f>
        <v>-422418.68999999994</v>
      </c>
      <c r="I54" s="36">
        <f>'[1]вспомогат'!K51</f>
        <v>110.63604078677534</v>
      </c>
      <c r="J54" s="37">
        <f>'[1]вспомогат'!L51</f>
        <v>291167.35999999987</v>
      </c>
    </row>
    <row r="55" spans="1:10" ht="14.25" customHeight="1">
      <c r="A55" s="52" t="s">
        <v>57</v>
      </c>
      <c r="B55" s="33">
        <f>'[1]вспомогат'!B52</f>
        <v>53983252</v>
      </c>
      <c r="C55" s="33">
        <f>'[1]вспомогат'!C52</f>
        <v>18451551</v>
      </c>
      <c r="D55" s="38">
        <f>'[1]вспомогат'!D52</f>
        <v>3731431</v>
      </c>
      <c r="E55" s="33">
        <f>'[1]вспомогат'!G52</f>
        <v>20442672.94</v>
      </c>
      <c r="F55" s="38">
        <f>'[1]вспомогат'!H52</f>
        <v>634975.7800000012</v>
      </c>
      <c r="G55" s="39">
        <f>'[1]вспомогат'!I52</f>
        <v>17.01695086951899</v>
      </c>
      <c r="H55" s="35">
        <f>'[1]вспомогат'!J52</f>
        <v>-3096455.219999999</v>
      </c>
      <c r="I55" s="36">
        <f>'[1]вспомогат'!K52</f>
        <v>110.7910816819681</v>
      </c>
      <c r="J55" s="37">
        <f>'[1]вспомогат'!L52</f>
        <v>1991121.9400000013</v>
      </c>
    </row>
    <row r="56" spans="1:10" ht="14.25" customHeight="1">
      <c r="A56" s="52" t="s">
        <v>58</v>
      </c>
      <c r="B56" s="33">
        <f>'[1]вспомогат'!B53</f>
        <v>79076681</v>
      </c>
      <c r="C56" s="33">
        <f>'[1]вспомогат'!C53</f>
        <v>30070821</v>
      </c>
      <c r="D56" s="38">
        <f>'[1]вспомогат'!D53</f>
        <v>6426050</v>
      </c>
      <c r="E56" s="33">
        <f>'[1]вспомогат'!G53</f>
        <v>26343061.21</v>
      </c>
      <c r="F56" s="38">
        <f>'[1]вспомогат'!H53</f>
        <v>867947.0700000003</v>
      </c>
      <c r="G56" s="39">
        <f>'[1]вспомогат'!I53</f>
        <v>13.506696493180106</v>
      </c>
      <c r="H56" s="35">
        <f>'[1]вспомогат'!J53</f>
        <v>-5558102.93</v>
      </c>
      <c r="I56" s="36">
        <f>'[1]вспомогат'!K53</f>
        <v>87.60339869004574</v>
      </c>
      <c r="J56" s="37">
        <f>'[1]вспомогат'!L53</f>
        <v>-3727759.789999999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12634700</v>
      </c>
      <c r="D57" s="38">
        <f>'[1]вспомогат'!D54</f>
        <v>2435200</v>
      </c>
      <c r="E57" s="33">
        <f>'[1]вспомогат'!G54</f>
        <v>10662411.36</v>
      </c>
      <c r="F57" s="38">
        <f>'[1]вспомогат'!H54</f>
        <v>331471.8599999994</v>
      </c>
      <c r="G57" s="39">
        <f>'[1]вспомогат'!I54</f>
        <v>13.611689388961867</v>
      </c>
      <c r="H57" s="35">
        <f>'[1]вспомогат'!J54</f>
        <v>-2103728.1400000006</v>
      </c>
      <c r="I57" s="36">
        <f>'[1]вспомогат'!K54</f>
        <v>84.38990526090845</v>
      </c>
      <c r="J57" s="37">
        <f>'[1]вспомогат'!L54</f>
        <v>-1972288.6400000006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21652800</v>
      </c>
      <c r="D58" s="38">
        <f>'[1]вспомогат'!D55</f>
        <v>3623100</v>
      </c>
      <c r="E58" s="33">
        <f>'[1]вспомогат'!G55</f>
        <v>22020297.82</v>
      </c>
      <c r="F58" s="38">
        <f>'[1]вспомогат'!H55</f>
        <v>684301.3500000015</v>
      </c>
      <c r="G58" s="39">
        <f>'[1]вспомогат'!I55</f>
        <v>18.887178107145854</v>
      </c>
      <c r="H58" s="35">
        <f>'[1]вспомогат'!J55</f>
        <v>-2938798.6499999985</v>
      </c>
      <c r="I58" s="36">
        <f>'[1]вспомогат'!K55</f>
        <v>101.69723001182295</v>
      </c>
      <c r="J58" s="37">
        <f>'[1]вспомогат'!L55</f>
        <v>367497.8200000003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29663550</v>
      </c>
      <c r="D59" s="38">
        <f>'[1]вспомогат'!D56</f>
        <v>6084250</v>
      </c>
      <c r="E59" s="33">
        <f>'[1]вспомогат'!G56</f>
        <v>25605743.63</v>
      </c>
      <c r="F59" s="38">
        <f>'[1]вспомогат'!H56</f>
        <v>826749.3499999978</v>
      </c>
      <c r="G59" s="39">
        <f>'[1]вспомогат'!I56</f>
        <v>13.588352713974569</v>
      </c>
      <c r="H59" s="35">
        <f>'[1]вспомогат'!J56</f>
        <v>-5257500.650000002</v>
      </c>
      <c r="I59" s="36">
        <f>'[1]вспомогат'!K56</f>
        <v>86.32056389070087</v>
      </c>
      <c r="J59" s="37">
        <f>'[1]вспомогат'!L56</f>
        <v>-4057806.370000001</v>
      </c>
    </row>
    <row r="60" spans="1:10" ht="14.25" customHeight="1">
      <c r="A60" s="52" t="s">
        <v>62</v>
      </c>
      <c r="B60" s="33">
        <f>'[1]вспомогат'!B57</f>
        <v>13478811</v>
      </c>
      <c r="C60" s="33">
        <f>'[1]вспомогат'!C57</f>
        <v>4244851</v>
      </c>
      <c r="D60" s="38">
        <f>'[1]вспомогат'!D57</f>
        <v>911090</v>
      </c>
      <c r="E60" s="33">
        <f>'[1]вспомогат'!G57</f>
        <v>4344261.74</v>
      </c>
      <c r="F60" s="38">
        <f>'[1]вспомогат'!H57</f>
        <v>260364.6900000004</v>
      </c>
      <c r="G60" s="39">
        <f>'[1]вспомогат'!I57</f>
        <v>28.57727447343297</v>
      </c>
      <c r="H60" s="35">
        <f>'[1]вспомогат'!J57</f>
        <v>-650725.3099999996</v>
      </c>
      <c r="I60" s="36">
        <f>'[1]вспомогат'!K57</f>
        <v>102.34191353241846</v>
      </c>
      <c r="J60" s="37">
        <f>'[1]вспомогат'!L57</f>
        <v>99410.74000000022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23949784</v>
      </c>
      <c r="D61" s="38">
        <f>'[1]вспомогат'!D58</f>
        <v>5326847</v>
      </c>
      <c r="E61" s="33">
        <f>'[1]вспомогат'!G58</f>
        <v>20601123.08</v>
      </c>
      <c r="F61" s="38">
        <f>'[1]вспомогат'!H58</f>
        <v>1251171.6899999976</v>
      </c>
      <c r="G61" s="39">
        <f>'[1]вспомогат'!I58</f>
        <v>23.48803504211774</v>
      </c>
      <c r="H61" s="35">
        <f>'[1]вспомогат'!J58</f>
        <v>-4075675.3100000024</v>
      </c>
      <c r="I61" s="36">
        <f>'[1]вспомогат'!K58</f>
        <v>86.01799114346917</v>
      </c>
      <c r="J61" s="37">
        <f>'[1]вспомогат'!L58</f>
        <v>-3348660.920000002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5035864</v>
      </c>
      <c r="D62" s="38">
        <f>'[1]вспомогат'!D59</f>
        <v>1021364</v>
      </c>
      <c r="E62" s="33">
        <f>'[1]вспомогат'!G59</f>
        <v>6995044.27</v>
      </c>
      <c r="F62" s="38">
        <f>'[1]вспомогат'!H59</f>
        <v>143960.25999999978</v>
      </c>
      <c r="G62" s="39">
        <f>'[1]вспомогат'!I59</f>
        <v>14.094902502927436</v>
      </c>
      <c r="H62" s="35">
        <f>'[1]вспомогат'!J59</f>
        <v>-877403.7400000002</v>
      </c>
      <c r="I62" s="36">
        <f>'[1]вспомогат'!K59</f>
        <v>138.90455083775097</v>
      </c>
      <c r="J62" s="37">
        <f>'[1]вспомогат'!L59</f>
        <v>1959180.2699999996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4505853</v>
      </c>
      <c r="D63" s="38">
        <f>'[1]вспомогат'!D60</f>
        <v>1879449</v>
      </c>
      <c r="E63" s="33">
        <f>'[1]вспомогат'!G60</f>
        <v>4291101.51</v>
      </c>
      <c r="F63" s="38">
        <f>'[1]вспомогат'!H60</f>
        <v>228140.8999999999</v>
      </c>
      <c r="G63" s="39">
        <f>'[1]вспомогат'!I60</f>
        <v>12.138711930996793</v>
      </c>
      <c r="H63" s="35">
        <f>'[1]вспомогат'!J60</f>
        <v>-1651308.1</v>
      </c>
      <c r="I63" s="36">
        <f>'[1]вспомогат'!K60</f>
        <v>95.23394371720515</v>
      </c>
      <c r="J63" s="37">
        <f>'[1]вспомогат'!L60</f>
        <v>-214751.49000000022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2797540</v>
      </c>
      <c r="D64" s="38">
        <f>'[1]вспомогат'!D61</f>
        <v>556520</v>
      </c>
      <c r="E64" s="33">
        <f>'[1]вспомогат'!G61</f>
        <v>2699988.76</v>
      </c>
      <c r="F64" s="38">
        <f>'[1]вспомогат'!H61</f>
        <v>72560.40999999968</v>
      </c>
      <c r="G64" s="39">
        <f>'[1]вспомогат'!I61</f>
        <v>13.038239416373118</v>
      </c>
      <c r="H64" s="35">
        <f>'[1]вспомогат'!J61</f>
        <v>-483959.5900000003</v>
      </c>
      <c r="I64" s="36">
        <f>'[1]вспомогат'!K61</f>
        <v>96.51296353224618</v>
      </c>
      <c r="J64" s="37">
        <f>'[1]вспомогат'!L61</f>
        <v>-97551.24000000022</v>
      </c>
    </row>
    <row r="65" spans="1:10" ht="14.25" customHeight="1">
      <c r="A65" s="52" t="s">
        <v>67</v>
      </c>
      <c r="B65" s="33">
        <f>'[1]вспомогат'!B62</f>
        <v>13588666</v>
      </c>
      <c r="C65" s="33">
        <f>'[1]вспомогат'!C62</f>
        <v>2552500</v>
      </c>
      <c r="D65" s="38">
        <f>'[1]вспомогат'!D62</f>
        <v>426950</v>
      </c>
      <c r="E65" s="33">
        <f>'[1]вспомогат'!G62</f>
        <v>2675828.54</v>
      </c>
      <c r="F65" s="38">
        <f>'[1]вспомогат'!H62</f>
        <v>81955.66999999993</v>
      </c>
      <c r="G65" s="39">
        <f>'[1]вспомогат'!I62</f>
        <v>19.195613069446054</v>
      </c>
      <c r="H65" s="35">
        <f>'[1]вспомогат'!J62</f>
        <v>-344994.3300000001</v>
      </c>
      <c r="I65" s="36">
        <f>'[1]вспомогат'!K62</f>
        <v>104.83167639569051</v>
      </c>
      <c r="J65" s="37">
        <f>'[1]вспомогат'!L62</f>
        <v>123328.54000000004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2464134</v>
      </c>
      <c r="D66" s="38">
        <f>'[1]вспомогат'!D63</f>
        <v>464076</v>
      </c>
      <c r="E66" s="33">
        <f>'[1]вспомогат'!G63</f>
        <v>1945521</v>
      </c>
      <c r="F66" s="38">
        <f>'[1]вспомогат'!H63</f>
        <v>79603.78000000003</v>
      </c>
      <c r="G66" s="39">
        <f>'[1]вспомогат'!I63</f>
        <v>17.153177496789326</v>
      </c>
      <c r="H66" s="35">
        <f>'[1]вспомогат'!J63</f>
        <v>-384472.22</v>
      </c>
      <c r="I66" s="36">
        <f>'[1]вспомогат'!K63</f>
        <v>78.95353905266515</v>
      </c>
      <c r="J66" s="37">
        <f>'[1]вспомогат'!L63</f>
        <v>-518613</v>
      </c>
    </row>
    <row r="67" spans="1:10" ht="14.25" customHeight="1">
      <c r="A67" s="52" t="s">
        <v>69</v>
      </c>
      <c r="B67" s="33">
        <f>'[1]вспомогат'!B64</f>
        <v>13652670</v>
      </c>
      <c r="C67" s="33">
        <f>'[1]вспомогат'!C64</f>
        <v>4423920</v>
      </c>
      <c r="D67" s="38">
        <f>'[1]вспомогат'!D64</f>
        <v>970660</v>
      </c>
      <c r="E67" s="33">
        <f>'[1]вспомогат'!G64</f>
        <v>4801166.37</v>
      </c>
      <c r="F67" s="38">
        <f>'[1]вспомогат'!H64</f>
        <v>138855.71999999974</v>
      </c>
      <c r="G67" s="39">
        <f>'[1]вспомогат'!I64</f>
        <v>14.305289184678438</v>
      </c>
      <c r="H67" s="35">
        <f>'[1]вспомогат'!J64</f>
        <v>-831804.2800000003</v>
      </c>
      <c r="I67" s="36">
        <f>'[1]вспомогат'!K64</f>
        <v>108.52742296424891</v>
      </c>
      <c r="J67" s="37">
        <f>'[1]вспомогат'!L64</f>
        <v>377246.3700000001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3313321</v>
      </c>
      <c r="D68" s="38">
        <f>'[1]вспомогат'!D65</f>
        <v>493123</v>
      </c>
      <c r="E68" s="33">
        <f>'[1]вспомогат'!G65</f>
        <v>3091288.96</v>
      </c>
      <c r="F68" s="38">
        <f>'[1]вспомогат'!H65</f>
        <v>66365.06000000006</v>
      </c>
      <c r="G68" s="39">
        <f>'[1]вспомогат'!I65</f>
        <v>13.458114912506627</v>
      </c>
      <c r="H68" s="35">
        <f>'[1]вспомогат'!J65</f>
        <v>-426757.93999999994</v>
      </c>
      <c r="I68" s="36">
        <f>'[1]вспомогат'!K65</f>
        <v>93.29880684666533</v>
      </c>
      <c r="J68" s="37">
        <f>'[1]вспомогат'!L65</f>
        <v>-222032.04000000004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10954422</v>
      </c>
      <c r="D69" s="38">
        <f>'[1]вспомогат'!D66</f>
        <v>2325274</v>
      </c>
      <c r="E69" s="33">
        <f>'[1]вспомогат'!G66</f>
        <v>11180825.53</v>
      </c>
      <c r="F69" s="38">
        <f>'[1]вспомогат'!H66</f>
        <v>347372.45999999903</v>
      </c>
      <c r="G69" s="39">
        <f>'[1]вспомогат'!I66</f>
        <v>14.938990415753112</v>
      </c>
      <c r="H69" s="35">
        <f>'[1]вспомогат'!J66</f>
        <v>-1977901.540000001</v>
      </c>
      <c r="I69" s="36">
        <f>'[1]вспомогат'!K66</f>
        <v>102.06677750774983</v>
      </c>
      <c r="J69" s="37">
        <f>'[1]вспомогат'!L66</f>
        <v>226403.52999999933</v>
      </c>
    </row>
    <row r="70" spans="1:10" ht="14.25" customHeight="1">
      <c r="A70" s="52" t="s">
        <v>72</v>
      </c>
      <c r="B70" s="33">
        <f>'[1]вспомогат'!B67</f>
        <v>60007200</v>
      </c>
      <c r="C70" s="33">
        <f>'[1]вспомогат'!C67</f>
        <v>20871798</v>
      </c>
      <c r="D70" s="38">
        <f>'[1]вспомогат'!D67</f>
        <v>4668092</v>
      </c>
      <c r="E70" s="33">
        <f>'[1]вспомогат'!G67</f>
        <v>18657178.1</v>
      </c>
      <c r="F70" s="38">
        <f>'[1]вспомогат'!H67</f>
        <v>486099.01000000164</v>
      </c>
      <c r="G70" s="39">
        <f>'[1]вспомогат'!I67</f>
        <v>10.413226860139039</v>
      </c>
      <c r="H70" s="35">
        <f>'[1]вспомогат'!J67</f>
        <v>-4181992.9899999984</v>
      </c>
      <c r="I70" s="36">
        <f>'[1]вспомогат'!K67</f>
        <v>89.38941484581252</v>
      </c>
      <c r="J70" s="37">
        <f>'[1]вспомогат'!L67</f>
        <v>-2214619.8999999985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30454421</v>
      </c>
      <c r="D71" s="38">
        <f>'[1]вспомогат'!D68</f>
        <v>7900091</v>
      </c>
      <c r="E71" s="33">
        <f>'[1]вспомогат'!G68</f>
        <v>24504054.55</v>
      </c>
      <c r="F71" s="38">
        <f>'[1]вспомогат'!H68</f>
        <v>691035.120000001</v>
      </c>
      <c r="G71" s="39">
        <f>'[1]вспомогат'!I68</f>
        <v>8.747179241353056</v>
      </c>
      <c r="H71" s="35">
        <f>'[1]вспомогат'!J68</f>
        <v>-7209055.879999999</v>
      </c>
      <c r="I71" s="36">
        <f>'[1]вспомогат'!K68</f>
        <v>80.46140345272038</v>
      </c>
      <c r="J71" s="37">
        <f>'[1]вспомогат'!L68</f>
        <v>-5950366.449999999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5469430</v>
      </c>
      <c r="D72" s="38">
        <f>'[1]вспомогат'!D69</f>
        <v>1813300</v>
      </c>
      <c r="E72" s="33">
        <f>'[1]вспомогат'!G69</f>
        <v>4858849.84</v>
      </c>
      <c r="F72" s="38">
        <f>'[1]вспомогат'!H69</f>
        <v>270216.14999999944</v>
      </c>
      <c r="G72" s="39">
        <f>'[1]вспомогат'!I69</f>
        <v>14.901899851100172</v>
      </c>
      <c r="H72" s="35">
        <f>'[1]вспомогат'!J69</f>
        <v>-1543083.8500000006</v>
      </c>
      <c r="I72" s="36">
        <f>'[1]вспомогат'!K69</f>
        <v>88.8364937479774</v>
      </c>
      <c r="J72" s="37">
        <f>'[1]вспомогат'!L69</f>
        <v>-610580.1600000001</v>
      </c>
    </row>
    <row r="73" spans="1:10" ht="14.25" customHeight="1">
      <c r="A73" s="52" t="s">
        <v>75</v>
      </c>
      <c r="B73" s="33">
        <f>'[1]вспомогат'!B70</f>
        <v>7791665</v>
      </c>
      <c r="C73" s="33">
        <f>'[1]вспомогат'!C70</f>
        <v>2784860</v>
      </c>
      <c r="D73" s="38">
        <f>'[1]вспомогат'!D70</f>
        <v>702270</v>
      </c>
      <c r="E73" s="33">
        <f>'[1]вспомогат'!G70</f>
        <v>3162751.88</v>
      </c>
      <c r="F73" s="38">
        <f>'[1]вспомогат'!H70</f>
        <v>230091.93999999994</v>
      </c>
      <c r="G73" s="39">
        <f>'[1]вспомогат'!I70</f>
        <v>32.76402808036794</v>
      </c>
      <c r="H73" s="35">
        <f>'[1]вспомогат'!J70</f>
        <v>-472178.06000000006</v>
      </c>
      <c r="I73" s="36">
        <f>'[1]вспомогат'!K70</f>
        <v>113.56951085512377</v>
      </c>
      <c r="J73" s="37">
        <f>'[1]вспомогат'!L70</f>
        <v>377891.8799999999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1299634</v>
      </c>
      <c r="D74" s="38">
        <f>'[1]вспомогат'!D71</f>
        <v>263718</v>
      </c>
      <c r="E74" s="33">
        <f>'[1]вспомогат'!G71</f>
        <v>1676119.66</v>
      </c>
      <c r="F74" s="38">
        <f>'[1]вспомогат'!H71</f>
        <v>54556.669999999925</v>
      </c>
      <c r="G74" s="39">
        <f>'[1]вспомогат'!I71</f>
        <v>20.687503317938074</v>
      </c>
      <c r="H74" s="35">
        <f>'[1]вспомогат'!J71</f>
        <v>-209161.33000000007</v>
      </c>
      <c r="I74" s="36">
        <f>'[1]вспомогат'!K71</f>
        <v>128.96859115720272</v>
      </c>
      <c r="J74" s="37">
        <f>'[1]вспомогат'!L71</f>
        <v>376485.6599999999</v>
      </c>
    </row>
    <row r="75" spans="1:10" ht="14.25" customHeight="1">
      <c r="A75" s="52" t="s">
        <v>77</v>
      </c>
      <c r="B75" s="33">
        <f>'[1]вспомогат'!B72</f>
        <v>49348398</v>
      </c>
      <c r="C75" s="33">
        <f>'[1]вспомогат'!C72</f>
        <v>13058443</v>
      </c>
      <c r="D75" s="38">
        <f>'[1]вспомогат'!D72</f>
        <v>2631661</v>
      </c>
      <c r="E75" s="33">
        <f>'[1]вспомогат'!G72</f>
        <v>15619537.06</v>
      </c>
      <c r="F75" s="38">
        <f>'[1]вспомогат'!H72</f>
        <v>541203.7200000007</v>
      </c>
      <c r="G75" s="39">
        <f>'[1]вспомогат'!I72</f>
        <v>20.565100140177655</v>
      </c>
      <c r="H75" s="35">
        <f>'[1]вспомогат'!J72</f>
        <v>-2090457.2799999993</v>
      </c>
      <c r="I75" s="36">
        <f>'[1]вспомогат'!K72</f>
        <v>119.61255304326863</v>
      </c>
      <c r="J75" s="37">
        <f>'[1]вспомогат'!L72</f>
        <v>2561094.0600000005</v>
      </c>
    </row>
    <row r="76" spans="1:10" ht="14.25" customHeight="1">
      <c r="A76" s="52" t="s">
        <v>78</v>
      </c>
      <c r="B76" s="33">
        <f>'[1]вспомогат'!B73</f>
        <v>20597680</v>
      </c>
      <c r="C76" s="33">
        <f>'[1]вспомогат'!C73</f>
        <v>7562765</v>
      </c>
      <c r="D76" s="38">
        <f>'[1]вспомогат'!D73</f>
        <v>1468430</v>
      </c>
      <c r="E76" s="33">
        <f>'[1]вспомогат'!G73</f>
        <v>7827984.06</v>
      </c>
      <c r="F76" s="38">
        <f>'[1]вспомогат'!H73</f>
        <v>285197.70999999996</v>
      </c>
      <c r="G76" s="39">
        <f>'[1]вспомогат'!I73</f>
        <v>19.421947930783215</v>
      </c>
      <c r="H76" s="35">
        <f>'[1]вспомогат'!J73</f>
        <v>-1183232.29</v>
      </c>
      <c r="I76" s="36">
        <f>'[1]вспомогат'!K73</f>
        <v>103.5069060059383</v>
      </c>
      <c r="J76" s="37">
        <f>'[1]вспомогат'!L73</f>
        <v>265219.0599999996</v>
      </c>
    </row>
    <row r="77" spans="1:10" ht="14.25" customHeight="1">
      <c r="A77" s="52" t="s">
        <v>79</v>
      </c>
      <c r="B77" s="33">
        <f>'[1]вспомогат'!B74</f>
        <v>7468910</v>
      </c>
      <c r="C77" s="33">
        <f>'[1]вспомогат'!C74</f>
        <v>2986310</v>
      </c>
      <c r="D77" s="38">
        <f>'[1]вспомогат'!D74</f>
        <v>525940</v>
      </c>
      <c r="E77" s="33">
        <f>'[1]вспомогат'!G74</f>
        <v>2603210.85</v>
      </c>
      <c r="F77" s="38">
        <f>'[1]вспомогат'!H74</f>
        <v>73465.3200000003</v>
      </c>
      <c r="G77" s="39">
        <f>'[1]вспомогат'!I74</f>
        <v>13.968384226337664</v>
      </c>
      <c r="H77" s="35">
        <f>'[1]вспомогат'!J74</f>
        <v>-452474.6799999997</v>
      </c>
      <c r="I77" s="36">
        <f>'[1]вспомогат'!K74</f>
        <v>87.17148755487541</v>
      </c>
      <c r="J77" s="37">
        <f>'[1]вспомогат'!L74</f>
        <v>-383099.1499999999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2729293</v>
      </c>
      <c r="D78" s="38">
        <f>'[1]вспомогат'!D75</f>
        <v>581115</v>
      </c>
      <c r="E78" s="33">
        <f>'[1]вспомогат'!G75</f>
        <v>2266363.33</v>
      </c>
      <c r="F78" s="38">
        <f>'[1]вспомогат'!H75</f>
        <v>16175.05000000028</v>
      </c>
      <c r="G78" s="39">
        <f>'[1]вспомогат'!I75</f>
        <v>2.783450779966148</v>
      </c>
      <c r="H78" s="35">
        <f>'[1]вспомогат'!J75</f>
        <v>-564939.9499999997</v>
      </c>
      <c r="I78" s="36">
        <f>'[1]вспомогат'!K75</f>
        <v>83.03847663112755</v>
      </c>
      <c r="J78" s="37">
        <f>'[1]вспомогат'!L75</f>
        <v>-462929.6699999999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1547463</v>
      </c>
      <c r="D79" s="38">
        <f>'[1]вспомогат'!D76</f>
        <v>574637</v>
      </c>
      <c r="E79" s="33">
        <f>'[1]вспомогат'!G76</f>
        <v>3557462.82</v>
      </c>
      <c r="F79" s="38">
        <f>'[1]вспомогат'!H76</f>
        <v>54644.09999999963</v>
      </c>
      <c r="G79" s="39">
        <f>'[1]вспомогат'!I76</f>
        <v>9.509325017358721</v>
      </c>
      <c r="H79" s="35">
        <f>'[1]вспомогат'!J76</f>
        <v>-519992.9000000004</v>
      </c>
      <c r="I79" s="36">
        <f>'[1]вспомогат'!K76</f>
        <v>229.89000835561174</v>
      </c>
      <c r="J79" s="37">
        <f>'[1]вспомогат'!L76</f>
        <v>2009999.8199999998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4384489</v>
      </c>
      <c r="D80" s="38">
        <f>'[1]вспомогат'!D77</f>
        <v>1240880</v>
      </c>
      <c r="E80" s="33">
        <f>'[1]вспомогат'!G77</f>
        <v>3551552.07</v>
      </c>
      <c r="F80" s="38">
        <f>'[1]вспомогат'!H77</f>
        <v>249005.97999999998</v>
      </c>
      <c r="G80" s="39">
        <f>'[1]вспомогат'!I77</f>
        <v>20.066886403197728</v>
      </c>
      <c r="H80" s="35">
        <f>'[1]вспомогат'!J77</f>
        <v>-991874.02</v>
      </c>
      <c r="I80" s="36">
        <f>'[1]вспомогат'!K77</f>
        <v>81.00264523414245</v>
      </c>
      <c r="J80" s="37">
        <f>'[1]вспомогат'!L77</f>
        <v>-832936.9300000002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3406049</v>
      </c>
      <c r="D81" s="38">
        <f>'[1]вспомогат'!D78</f>
        <v>616147</v>
      </c>
      <c r="E81" s="33">
        <f>'[1]вспомогат'!G78</f>
        <v>4301506.49</v>
      </c>
      <c r="F81" s="38">
        <f>'[1]вспомогат'!H78</f>
        <v>49828.080000000075</v>
      </c>
      <c r="G81" s="39">
        <f>'[1]вспомогат'!I78</f>
        <v>8.087044163162375</v>
      </c>
      <c r="H81" s="35">
        <f>'[1]вспомогат'!J78</f>
        <v>-566318.9199999999</v>
      </c>
      <c r="I81" s="36">
        <f>'[1]вспомогат'!K78</f>
        <v>126.29021162056095</v>
      </c>
      <c r="J81" s="37">
        <f>'[1]вспомогат'!L78</f>
        <v>895457.4900000002</v>
      </c>
    </row>
    <row r="82" spans="1:10" ht="15" customHeight="1">
      <c r="A82" s="50" t="s">
        <v>84</v>
      </c>
      <c r="B82" s="41">
        <f>SUM(B39:B81)</f>
        <v>1211558074</v>
      </c>
      <c r="C82" s="41">
        <f>SUM(C39:C81)</f>
        <v>408975325</v>
      </c>
      <c r="D82" s="41">
        <f>SUM(D39:D81)</f>
        <v>90324132</v>
      </c>
      <c r="E82" s="41">
        <f>SUM(E39:E81)</f>
        <v>378728231.71999997</v>
      </c>
      <c r="F82" s="41">
        <f>SUM(F39:F81)</f>
        <v>13962271.719999999</v>
      </c>
      <c r="G82" s="42">
        <f>F82/D82*100</f>
        <v>15.457963902714281</v>
      </c>
      <c r="H82" s="41">
        <f>SUM(H39:H81)</f>
        <v>-76361860.28000002</v>
      </c>
      <c r="I82" s="43">
        <f>E82/C82*100</f>
        <v>92.60417647935117</v>
      </c>
      <c r="J82" s="41">
        <f>SUM(J39:J81)</f>
        <v>-30247093.279999994</v>
      </c>
    </row>
    <row r="83" spans="1:10" ht="15.75" customHeight="1">
      <c r="A83" s="53" t="s">
        <v>85</v>
      </c>
      <c r="B83" s="54">
        <f>'[1]вспомогат'!B79</f>
        <v>11969146498</v>
      </c>
      <c r="C83" s="54">
        <f>'[1]вспомогат'!C79</f>
        <v>4687840001</v>
      </c>
      <c r="D83" s="54">
        <f>'[1]вспомогат'!D79</f>
        <v>1094588959</v>
      </c>
      <c r="E83" s="54">
        <f>'[1]вспомогат'!G79</f>
        <v>4103370507.090001</v>
      </c>
      <c r="F83" s="54">
        <f>'[1]вспомогат'!H79</f>
        <v>243024805.84999993</v>
      </c>
      <c r="G83" s="55">
        <f>'[1]вспомогат'!I79</f>
        <v>22.202380523920482</v>
      </c>
      <c r="H83" s="54">
        <f>'[1]вспомогат'!J79</f>
        <v>-851564153.1499997</v>
      </c>
      <c r="I83" s="55">
        <f>'[1]вспомогат'!K79</f>
        <v>87.53222179542558</v>
      </c>
      <c r="J83" s="54">
        <f>'[1]вспомогат'!L79</f>
        <v>-584469493.9099995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07.05.2019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2019-05-08T08:09:21Z</dcterms:created>
  <dcterms:modified xsi:type="dcterms:W3CDTF">2019-05-08T08:09:53Z</dcterms:modified>
  <cp:category/>
  <cp:version/>
  <cp:contentType/>
  <cp:contentStatus/>
</cp:coreProperties>
</file>