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<sst xmlns="http://schemas.openxmlformats.org/spreadsheetml/2006/main" count="91" uniqueCount="86">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</sst>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5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06.05.2019</v>
          </cell>
        </row>
        <row r="6">
          <cell r="G6" t="str">
            <v>Фактично надійшло на 06.05.2019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2359833700</v>
          </cell>
          <cell r="C10">
            <v>962097940</v>
          </cell>
          <cell r="D10">
            <v>300899860</v>
          </cell>
          <cell r="G10">
            <v>689696450.51</v>
          </cell>
          <cell r="H10">
            <v>24527026.139999986</v>
          </cell>
          <cell r="I10">
            <v>8.151225507383081</v>
          </cell>
          <cell r="J10">
            <v>-276372833.86</v>
          </cell>
          <cell r="K10">
            <v>71.68671939054354</v>
          </cell>
          <cell r="L10">
            <v>-272401489.49</v>
          </cell>
        </row>
        <row r="11">
          <cell r="B11">
            <v>5500000000</v>
          </cell>
          <cell r="C11">
            <v>2205675000</v>
          </cell>
          <cell r="D11">
            <v>473775000</v>
          </cell>
          <cell r="G11">
            <v>1897678853.27</v>
          </cell>
          <cell r="H11">
            <v>66486727.56999993</v>
          </cell>
          <cell r="I11">
            <v>14.033397196981676</v>
          </cell>
          <cell r="J11">
            <v>-407288272.43000007</v>
          </cell>
          <cell r="K11">
            <v>86.03619541727589</v>
          </cell>
          <cell r="L11">
            <v>-307996146.73</v>
          </cell>
        </row>
        <row r="12">
          <cell r="B12">
            <v>449719800</v>
          </cell>
          <cell r="C12">
            <v>164835746</v>
          </cell>
          <cell r="D12">
            <v>34586936</v>
          </cell>
          <cell r="G12">
            <v>151348905.1</v>
          </cell>
          <cell r="H12">
            <v>4204091.789999992</v>
          </cell>
          <cell r="I12">
            <v>12.155143751386339</v>
          </cell>
          <cell r="J12">
            <v>-30382844.21000001</v>
          </cell>
          <cell r="K12">
            <v>91.81801203484103</v>
          </cell>
          <cell r="L12">
            <v>-13486840.900000006</v>
          </cell>
        </row>
        <row r="13">
          <cell r="B13">
            <v>593758530</v>
          </cell>
          <cell r="C13">
            <v>272068434</v>
          </cell>
          <cell r="D13">
            <v>55633234</v>
          </cell>
          <cell r="G13">
            <v>264220392.69</v>
          </cell>
          <cell r="H13">
            <v>20026423.909999996</v>
          </cell>
          <cell r="I13">
            <v>35.99723127726135</v>
          </cell>
          <cell r="J13">
            <v>-35606810.09</v>
          </cell>
          <cell r="K13">
            <v>97.11541644334969</v>
          </cell>
          <cell r="L13">
            <v>-7848041.310000002</v>
          </cell>
        </row>
        <row r="14">
          <cell r="B14">
            <v>600087000</v>
          </cell>
          <cell r="C14">
            <v>242199500</v>
          </cell>
          <cell r="D14">
            <v>49556000</v>
          </cell>
          <cell r="G14">
            <v>207851235.03</v>
          </cell>
          <cell r="H14">
            <v>7205101.729999989</v>
          </cell>
          <cell r="I14">
            <v>14.539312555492753</v>
          </cell>
          <cell r="J14">
            <v>-42350898.27000001</v>
          </cell>
          <cell r="K14">
            <v>85.81819327868142</v>
          </cell>
          <cell r="L14">
            <v>-34348264.97</v>
          </cell>
        </row>
        <row r="15">
          <cell r="B15">
            <v>87082700</v>
          </cell>
          <cell r="C15">
            <v>36711450</v>
          </cell>
          <cell r="D15">
            <v>7223200</v>
          </cell>
          <cell r="G15">
            <v>33088057.85</v>
          </cell>
          <cell r="H15">
            <v>1347610.830000002</v>
          </cell>
          <cell r="I15">
            <v>18.65670104662756</v>
          </cell>
          <cell r="J15">
            <v>-5875589.169999998</v>
          </cell>
          <cell r="K15">
            <v>90.13007617514427</v>
          </cell>
          <cell r="L15">
            <v>-3623392.1499999985</v>
          </cell>
        </row>
        <row r="16">
          <cell r="B16">
            <v>38843304</v>
          </cell>
          <cell r="C16">
            <v>10957715</v>
          </cell>
          <cell r="D16">
            <v>2252583</v>
          </cell>
          <cell r="G16">
            <v>10153498.97</v>
          </cell>
          <cell r="H16">
            <v>131647.24000000022</v>
          </cell>
          <cell r="I16">
            <v>5.844279211909183</v>
          </cell>
          <cell r="J16">
            <v>-2120935.76</v>
          </cell>
          <cell r="K16">
            <v>92.66073236984171</v>
          </cell>
          <cell r="L16">
            <v>-804216.0299999993</v>
          </cell>
        </row>
        <row r="17">
          <cell r="B17">
            <v>289432814</v>
          </cell>
          <cell r="C17">
            <v>105802264</v>
          </cell>
          <cell r="D17">
            <v>22710535</v>
          </cell>
          <cell r="G17">
            <v>104986667.04</v>
          </cell>
          <cell r="H17">
            <v>1984353.2600000054</v>
          </cell>
          <cell r="I17">
            <v>8.737589228963587</v>
          </cell>
          <cell r="J17">
            <v>-20726181.739999995</v>
          </cell>
          <cell r="K17">
            <v>99.22913090026128</v>
          </cell>
          <cell r="L17">
            <v>-815596.9599999934</v>
          </cell>
        </row>
        <row r="18">
          <cell r="B18">
            <v>120000</v>
          </cell>
          <cell r="C18">
            <v>48300</v>
          </cell>
          <cell r="D18">
            <v>9200</v>
          </cell>
          <cell r="G18">
            <v>32843.69</v>
          </cell>
          <cell r="H18">
            <v>288.15000000000146</v>
          </cell>
          <cell r="I18">
            <v>3.13206521739132</v>
          </cell>
          <cell r="J18">
            <v>-8911.849999999999</v>
          </cell>
          <cell r="K18">
            <v>67.99935817805384</v>
          </cell>
          <cell r="L18">
            <v>-15456.309999999998</v>
          </cell>
        </row>
        <row r="19">
          <cell r="B19">
            <v>5855500</v>
          </cell>
          <cell r="C19">
            <v>1220011</v>
          </cell>
          <cell r="D19">
            <v>285968</v>
          </cell>
          <cell r="G19">
            <v>1341482.12</v>
          </cell>
          <cell r="H19">
            <v>34149.15000000014</v>
          </cell>
          <cell r="I19">
            <v>11.941598360655787</v>
          </cell>
          <cell r="J19">
            <v>-251818.84999999986</v>
          </cell>
          <cell r="K19">
            <v>109.95655940807092</v>
          </cell>
          <cell r="L19">
            <v>121471.12000000011</v>
          </cell>
        </row>
        <row r="20">
          <cell r="B20">
            <v>126908048</v>
          </cell>
          <cell r="C20">
            <v>41934570</v>
          </cell>
          <cell r="D20">
            <v>9053459</v>
          </cell>
          <cell r="G20">
            <v>41345202.08</v>
          </cell>
          <cell r="H20">
            <v>1044420.3799999952</v>
          </cell>
          <cell r="I20">
            <v>11.536147454801476</v>
          </cell>
          <cell r="J20">
            <v>-8009038.620000005</v>
          </cell>
          <cell r="K20">
            <v>98.59455356284802</v>
          </cell>
          <cell r="L20">
            <v>-589367.9200000018</v>
          </cell>
        </row>
        <row r="21">
          <cell r="B21">
            <v>33702550</v>
          </cell>
          <cell r="C21">
            <v>10202065</v>
          </cell>
          <cell r="D21">
            <v>2219990</v>
          </cell>
          <cell r="G21">
            <v>11040219.33</v>
          </cell>
          <cell r="H21">
            <v>95734.41000000015</v>
          </cell>
          <cell r="I21">
            <v>4.312380235947016</v>
          </cell>
          <cell r="J21">
            <v>-2124255.59</v>
          </cell>
          <cell r="K21">
            <v>108.2155360703936</v>
          </cell>
          <cell r="L21">
            <v>838154.3300000001</v>
          </cell>
        </row>
        <row r="22">
          <cell r="B22">
            <v>59599133</v>
          </cell>
          <cell r="C22">
            <v>24454394</v>
          </cell>
          <cell r="D22">
            <v>5335983</v>
          </cell>
          <cell r="G22">
            <v>20970368.73</v>
          </cell>
          <cell r="H22">
            <v>733192.0199999996</v>
          </cell>
          <cell r="I22">
            <v>13.740523910964475</v>
          </cell>
          <cell r="J22">
            <v>-4602790.98</v>
          </cell>
          <cell r="K22">
            <v>85.75296828046525</v>
          </cell>
          <cell r="L22">
            <v>-3484025.2699999996</v>
          </cell>
        </row>
        <row r="23">
          <cell r="B23">
            <v>4372967</v>
          </cell>
          <cell r="C23">
            <v>980310</v>
          </cell>
          <cell r="D23">
            <v>172300</v>
          </cell>
          <cell r="G23">
            <v>1091577.16</v>
          </cell>
          <cell r="H23">
            <v>44142.58999999997</v>
          </cell>
          <cell r="I23">
            <v>25.619611143354593</v>
          </cell>
          <cell r="J23">
            <v>-128157.41000000003</v>
          </cell>
          <cell r="K23">
            <v>111.35020146688292</v>
          </cell>
          <cell r="L23">
            <v>111267.15999999992</v>
          </cell>
        </row>
        <row r="24">
          <cell r="B24">
            <v>40079828</v>
          </cell>
          <cell r="C24">
            <v>12321662</v>
          </cell>
          <cell r="D24">
            <v>2408083</v>
          </cell>
          <cell r="G24">
            <v>12669682.71</v>
          </cell>
          <cell r="H24">
            <v>204969.19000000134</v>
          </cell>
          <cell r="I24">
            <v>8.511716165929553</v>
          </cell>
          <cell r="J24">
            <v>-2203113.8099999987</v>
          </cell>
          <cell r="K24">
            <v>102.82446239801092</v>
          </cell>
          <cell r="L24">
            <v>348020.7100000009</v>
          </cell>
        </row>
        <row r="25">
          <cell r="B25">
            <v>114714270</v>
          </cell>
          <cell r="C25">
            <v>37655160</v>
          </cell>
          <cell r="D25">
            <v>8043830</v>
          </cell>
          <cell r="G25">
            <v>36361143.01</v>
          </cell>
          <cell r="H25">
            <v>843411.049999997</v>
          </cell>
          <cell r="I25">
            <v>10.485192377263033</v>
          </cell>
          <cell r="J25">
            <v>-7200418.950000003</v>
          </cell>
          <cell r="K25">
            <v>96.56350686067992</v>
          </cell>
          <cell r="L25">
            <v>-1294016.990000002</v>
          </cell>
        </row>
        <row r="26">
          <cell r="B26">
            <v>7246054</v>
          </cell>
          <cell r="C26">
            <v>2435888</v>
          </cell>
          <cell r="D26">
            <v>459631</v>
          </cell>
          <cell r="G26">
            <v>2208624.11</v>
          </cell>
          <cell r="H26">
            <v>18594.69999999972</v>
          </cell>
          <cell r="I26">
            <v>4.045571338747761</v>
          </cell>
          <cell r="J26">
            <v>-441036.3000000003</v>
          </cell>
          <cell r="K26">
            <v>90.6701831118672</v>
          </cell>
          <cell r="L26">
            <v>-227263.89000000013</v>
          </cell>
        </row>
        <row r="27">
          <cell r="B27">
            <v>67274188</v>
          </cell>
          <cell r="C27">
            <v>20334630</v>
          </cell>
          <cell r="D27">
            <v>3933099</v>
          </cell>
          <cell r="G27">
            <v>17610481.86</v>
          </cell>
          <cell r="H27">
            <v>394919.7899999991</v>
          </cell>
          <cell r="I27">
            <v>10.040931845346357</v>
          </cell>
          <cell r="J27">
            <v>-3538179.210000001</v>
          </cell>
          <cell r="K27">
            <v>86.60340443863498</v>
          </cell>
          <cell r="L27">
            <v>-2724148.1400000006</v>
          </cell>
        </row>
        <row r="28">
          <cell r="B28">
            <v>119900</v>
          </cell>
          <cell r="C28">
            <v>87700</v>
          </cell>
          <cell r="D28">
            <v>4250</v>
          </cell>
          <cell r="G28">
            <v>80957.36</v>
          </cell>
          <cell r="H28">
            <v>286.5</v>
          </cell>
          <cell r="I28">
            <v>6.741176470588235</v>
          </cell>
          <cell r="J28">
            <v>-3963.5</v>
          </cell>
          <cell r="K28">
            <v>92.31169897377423</v>
          </cell>
          <cell r="L28">
            <v>-6742.639999999999</v>
          </cell>
        </row>
        <row r="29">
          <cell r="B29">
            <v>187620524</v>
          </cell>
          <cell r="C29">
            <v>71274425</v>
          </cell>
          <cell r="D29">
            <v>14666772</v>
          </cell>
          <cell r="G29">
            <v>71235354.99</v>
          </cell>
          <cell r="H29">
            <v>2419436.069999993</v>
          </cell>
          <cell r="I29">
            <v>16.49603655119199</v>
          </cell>
          <cell r="J29">
            <v>-12247335.930000007</v>
          </cell>
          <cell r="K29">
            <v>99.94518368966146</v>
          </cell>
          <cell r="L29">
            <v>-39070.010000005364</v>
          </cell>
        </row>
        <row r="30">
          <cell r="B30">
            <v>25793163</v>
          </cell>
          <cell r="C30">
            <v>7553544</v>
          </cell>
          <cell r="D30">
            <v>1827248</v>
          </cell>
          <cell r="G30">
            <v>6925840.98</v>
          </cell>
          <cell r="H30">
            <v>146388.6400000006</v>
          </cell>
          <cell r="I30">
            <v>8.011427020305979</v>
          </cell>
          <cell r="J30">
            <v>-1680859.3599999994</v>
          </cell>
          <cell r="K30">
            <v>91.68995348408642</v>
          </cell>
          <cell r="L30">
            <v>-627703.0199999996</v>
          </cell>
        </row>
        <row r="31">
          <cell r="B31">
            <v>40274109</v>
          </cell>
          <cell r="C31">
            <v>11450922</v>
          </cell>
          <cell r="D31">
            <v>1851300</v>
          </cell>
          <cell r="G31">
            <v>10182054.63</v>
          </cell>
          <cell r="H31">
            <v>262817.91000000015</v>
          </cell>
          <cell r="I31">
            <v>14.196397666504627</v>
          </cell>
          <cell r="J31">
            <v>-1588482.0899999999</v>
          </cell>
          <cell r="K31">
            <v>88.91908118839689</v>
          </cell>
          <cell r="L31">
            <v>-1268867.3699999992</v>
          </cell>
        </row>
        <row r="32">
          <cell r="B32">
            <v>40288146</v>
          </cell>
          <cell r="C32">
            <v>12005126</v>
          </cell>
          <cell r="D32">
            <v>2736115</v>
          </cell>
          <cell r="G32">
            <v>13043947.34</v>
          </cell>
          <cell r="H32">
            <v>173722.1799999997</v>
          </cell>
          <cell r="I32">
            <v>6.349228011249516</v>
          </cell>
          <cell r="J32">
            <v>-2562392.8200000003</v>
          </cell>
          <cell r="K32">
            <v>108.65314816354281</v>
          </cell>
          <cell r="L32">
            <v>1038821.3399999999</v>
          </cell>
        </row>
        <row r="33">
          <cell r="B33">
            <v>76054596</v>
          </cell>
          <cell r="C33">
            <v>22439997</v>
          </cell>
          <cell r="D33">
            <v>4097261</v>
          </cell>
          <cell r="G33">
            <v>21200333.33</v>
          </cell>
          <cell r="H33">
            <v>384371.98999999836</v>
          </cell>
          <cell r="I33">
            <v>9.3811936803635</v>
          </cell>
          <cell r="J33">
            <v>-3712889.0100000016</v>
          </cell>
          <cell r="K33">
            <v>94.47565135592487</v>
          </cell>
          <cell r="L33">
            <v>-1239663.6700000018</v>
          </cell>
        </row>
        <row r="34">
          <cell r="B34">
            <v>340000</v>
          </cell>
          <cell r="C34">
            <v>158400</v>
          </cell>
          <cell r="D34">
            <v>28700</v>
          </cell>
          <cell r="G34">
            <v>85321.87</v>
          </cell>
          <cell r="H34">
            <v>3156.0499999999884</v>
          </cell>
          <cell r="I34">
            <v>10.996689895470341</v>
          </cell>
          <cell r="J34">
            <v>-25543.95000000001</v>
          </cell>
          <cell r="K34">
            <v>53.86481691919192</v>
          </cell>
          <cell r="L34">
            <v>-73078.13</v>
          </cell>
        </row>
        <row r="35">
          <cell r="B35">
            <v>8467600</v>
          </cell>
          <cell r="C35">
            <v>1959523</v>
          </cell>
          <cell r="D35">
            <v>494290</v>
          </cell>
          <cell r="G35">
            <v>1874828.09</v>
          </cell>
          <cell r="H35">
            <v>27599.37000000011</v>
          </cell>
          <cell r="I35">
            <v>5.583639159198064</v>
          </cell>
          <cell r="J35">
            <v>-466690.6299999999</v>
          </cell>
          <cell r="K35">
            <v>95.67777923504853</v>
          </cell>
          <cell r="L35">
            <v>-84694.90999999992</v>
          </cell>
        </row>
        <row r="36">
          <cell r="B36">
            <v>17534076</v>
          </cell>
          <cell r="C36">
            <v>4692790</v>
          </cell>
          <cell r="D36">
            <v>1016040</v>
          </cell>
          <cell r="G36">
            <v>4938830.63</v>
          </cell>
          <cell r="H36">
            <v>32758.93999999948</v>
          </cell>
          <cell r="I36">
            <v>3.224178181961289</v>
          </cell>
          <cell r="J36">
            <v>-983281.0600000005</v>
          </cell>
          <cell r="K36">
            <v>105.24294992957282</v>
          </cell>
          <cell r="L36">
            <v>246040.6299999999</v>
          </cell>
        </row>
        <row r="37">
          <cell r="B37">
            <v>47035841</v>
          </cell>
          <cell r="C37">
            <v>17383177</v>
          </cell>
          <cell r="D37">
            <v>3414997</v>
          </cell>
          <cell r="G37">
            <v>15084629.72</v>
          </cell>
          <cell r="H37">
            <v>276360.11000000127</v>
          </cell>
          <cell r="I37">
            <v>8.09254327309808</v>
          </cell>
          <cell r="J37">
            <v>-3138636.8899999987</v>
          </cell>
          <cell r="K37">
            <v>86.77717381581054</v>
          </cell>
          <cell r="L37">
            <v>-2298547.2799999993</v>
          </cell>
        </row>
        <row r="38">
          <cell r="B38">
            <v>22852064</v>
          </cell>
          <cell r="C38">
            <v>7541131</v>
          </cell>
          <cell r="D38">
            <v>1465262</v>
          </cell>
          <cell r="G38">
            <v>6584679.37</v>
          </cell>
          <cell r="H38">
            <v>262545.75</v>
          </cell>
          <cell r="I38">
            <v>17.918007155034392</v>
          </cell>
          <cell r="J38">
            <v>-1202716.25</v>
          </cell>
          <cell r="K38">
            <v>87.31686758922501</v>
          </cell>
          <cell r="L38">
            <v>-956451.6299999999</v>
          </cell>
        </row>
        <row r="39">
          <cell r="B39">
            <v>22000000</v>
          </cell>
          <cell r="C39">
            <v>7326535</v>
          </cell>
          <cell r="D39">
            <v>2250720</v>
          </cell>
          <cell r="G39">
            <v>5679572.8</v>
          </cell>
          <cell r="H39">
            <v>126335.84999999963</v>
          </cell>
          <cell r="I39">
            <v>5.613130464917877</v>
          </cell>
          <cell r="J39">
            <v>-2124384.1500000004</v>
          </cell>
          <cell r="K39">
            <v>77.52058510605627</v>
          </cell>
          <cell r="L39">
            <v>-1646962.2000000002</v>
          </cell>
        </row>
        <row r="40">
          <cell r="B40">
            <v>19385265</v>
          </cell>
          <cell r="C40">
            <v>6037250</v>
          </cell>
          <cell r="D40">
            <v>932840</v>
          </cell>
          <cell r="G40">
            <v>5032612.27</v>
          </cell>
          <cell r="H40">
            <v>170476.76999999955</v>
          </cell>
          <cell r="I40">
            <v>18.275027871875086</v>
          </cell>
          <cell r="J40">
            <v>-762363.2300000004</v>
          </cell>
          <cell r="K40">
            <v>83.35934854445318</v>
          </cell>
          <cell r="L40">
            <v>-1004637.7300000004</v>
          </cell>
        </row>
        <row r="41">
          <cell r="B41">
            <v>19576672</v>
          </cell>
          <cell r="C41">
            <v>6537461</v>
          </cell>
          <cell r="D41">
            <v>814102</v>
          </cell>
          <cell r="G41">
            <v>6240486.45</v>
          </cell>
          <cell r="H41">
            <v>65238.83999999985</v>
          </cell>
          <cell r="I41">
            <v>8.013595348003058</v>
          </cell>
          <cell r="J41">
            <v>-748863.1600000001</v>
          </cell>
          <cell r="K41">
            <v>95.45734116042911</v>
          </cell>
          <cell r="L41">
            <v>-296974.5499999998</v>
          </cell>
        </row>
        <row r="42">
          <cell r="B42">
            <v>33735724</v>
          </cell>
          <cell r="C42">
            <v>13626712</v>
          </cell>
          <cell r="D42">
            <v>2877697</v>
          </cell>
          <cell r="G42">
            <v>11775388.84</v>
          </cell>
          <cell r="H42">
            <v>575342.8100000005</v>
          </cell>
          <cell r="I42">
            <v>19.993168495501802</v>
          </cell>
          <cell r="J42">
            <v>-2302354.1899999995</v>
          </cell>
          <cell r="K42">
            <v>86.41401418038335</v>
          </cell>
          <cell r="L42">
            <v>-1851323.1600000001</v>
          </cell>
        </row>
        <row r="43">
          <cell r="B43">
            <v>58254662</v>
          </cell>
          <cell r="C43">
            <v>20847048</v>
          </cell>
          <cell r="D43">
            <v>4113332</v>
          </cell>
          <cell r="G43">
            <v>18389060.97</v>
          </cell>
          <cell r="H43">
            <v>440639.98999999836</v>
          </cell>
          <cell r="I43">
            <v>10.712482970010647</v>
          </cell>
          <cell r="J43">
            <v>-3672692.0100000016</v>
          </cell>
          <cell r="K43">
            <v>88.20942403931721</v>
          </cell>
          <cell r="L43">
            <v>-2457987.030000001</v>
          </cell>
        </row>
        <row r="44">
          <cell r="B44">
            <v>27882674</v>
          </cell>
          <cell r="C44">
            <v>11093574</v>
          </cell>
          <cell r="D44">
            <v>2741300</v>
          </cell>
          <cell r="G44">
            <v>8889664.05</v>
          </cell>
          <cell r="H44">
            <v>267301.2400000002</v>
          </cell>
          <cell r="I44">
            <v>9.750893371757934</v>
          </cell>
          <cell r="J44">
            <v>-2473998.76</v>
          </cell>
          <cell r="K44">
            <v>80.13345428623815</v>
          </cell>
          <cell r="L44">
            <v>-2203909.9499999993</v>
          </cell>
        </row>
        <row r="45">
          <cell r="B45">
            <v>29100000</v>
          </cell>
          <cell r="C45">
            <v>11901589</v>
          </cell>
          <cell r="D45">
            <v>3151496</v>
          </cell>
          <cell r="G45">
            <v>9451055.73</v>
          </cell>
          <cell r="H45">
            <v>106112.78000000119</v>
          </cell>
          <cell r="I45">
            <v>3.3670605959836597</v>
          </cell>
          <cell r="J45">
            <v>-3045383.219999999</v>
          </cell>
          <cell r="K45">
            <v>79.41003281158507</v>
          </cell>
          <cell r="L45">
            <v>-2450533.2699999996</v>
          </cell>
        </row>
        <row r="46">
          <cell r="B46">
            <v>10873522</v>
          </cell>
          <cell r="C46">
            <v>4091475</v>
          </cell>
          <cell r="D46">
            <v>741744</v>
          </cell>
          <cell r="G46">
            <v>3796895.66</v>
          </cell>
          <cell r="H46">
            <v>330179.9500000002</v>
          </cell>
          <cell r="I46">
            <v>44.514003483681726</v>
          </cell>
          <cell r="J46">
            <v>-411564.0499999998</v>
          </cell>
          <cell r="K46">
            <v>92.80016766569514</v>
          </cell>
          <cell r="L46">
            <v>-294579.33999999985</v>
          </cell>
        </row>
        <row r="47">
          <cell r="B47">
            <v>10106915</v>
          </cell>
          <cell r="C47">
            <v>2438250</v>
          </cell>
          <cell r="D47">
            <v>735960</v>
          </cell>
          <cell r="G47">
            <v>3199037.55</v>
          </cell>
          <cell r="H47">
            <v>94020.27000000002</v>
          </cell>
          <cell r="I47">
            <v>12.775187510190774</v>
          </cell>
          <cell r="J47">
            <v>-641939.73</v>
          </cell>
          <cell r="K47">
            <v>131.2021962473085</v>
          </cell>
          <cell r="L47">
            <v>760787.5499999998</v>
          </cell>
        </row>
        <row r="48">
          <cell r="B48">
            <v>14945723</v>
          </cell>
          <cell r="C48">
            <v>7485325</v>
          </cell>
          <cell r="D48">
            <v>3694652</v>
          </cell>
          <cell r="G48">
            <v>4016583.36</v>
          </cell>
          <cell r="H48">
            <v>16283.799999999814</v>
          </cell>
          <cell r="I48">
            <v>0.4407397503201875</v>
          </cell>
          <cell r="J48">
            <v>-3678368.2</v>
          </cell>
          <cell r="K48">
            <v>53.65943843453691</v>
          </cell>
          <cell r="L48">
            <v>-3468741.64</v>
          </cell>
        </row>
        <row r="49">
          <cell r="B49">
            <v>29596100</v>
          </cell>
          <cell r="C49">
            <v>8639788</v>
          </cell>
          <cell r="D49">
            <v>1745825</v>
          </cell>
          <cell r="G49">
            <v>7179302.31</v>
          </cell>
          <cell r="H49">
            <v>103289.79000000004</v>
          </cell>
          <cell r="I49">
            <v>5.916388526914211</v>
          </cell>
          <cell r="J49">
            <v>-1642535.21</v>
          </cell>
          <cell r="K49">
            <v>83.09581566121761</v>
          </cell>
          <cell r="L49">
            <v>-1460485.6900000004</v>
          </cell>
        </row>
        <row r="50">
          <cell r="B50">
            <v>11613200</v>
          </cell>
          <cell r="C50">
            <v>3325100</v>
          </cell>
          <cell r="D50">
            <v>514100</v>
          </cell>
          <cell r="G50">
            <v>3157636.36</v>
          </cell>
          <cell r="H50">
            <v>50921.75999999978</v>
          </cell>
          <cell r="I50">
            <v>9.905030149776264</v>
          </cell>
          <cell r="J50">
            <v>-463178.2400000002</v>
          </cell>
          <cell r="K50">
            <v>94.96365101801449</v>
          </cell>
          <cell r="L50">
            <v>-167463.64000000013</v>
          </cell>
        </row>
        <row r="51">
          <cell r="B51">
            <v>8819200</v>
          </cell>
          <cell r="C51">
            <v>2737554</v>
          </cell>
          <cell r="D51">
            <v>452400</v>
          </cell>
          <cell r="G51">
            <v>3021718.15</v>
          </cell>
          <cell r="H51">
            <v>22978.100000000093</v>
          </cell>
          <cell r="I51">
            <v>5.079155614500463</v>
          </cell>
          <cell r="J51">
            <v>-429421.8999999999</v>
          </cell>
          <cell r="K51">
            <v>110.38022081025616</v>
          </cell>
          <cell r="L51">
            <v>284164.1499999999</v>
          </cell>
        </row>
        <row r="52">
          <cell r="B52">
            <v>53983252</v>
          </cell>
          <cell r="C52">
            <v>18451551</v>
          </cell>
          <cell r="D52">
            <v>3731431</v>
          </cell>
          <cell r="G52">
            <v>20200785.77</v>
          </cell>
          <cell r="H52">
            <v>393088.6099999994</v>
          </cell>
          <cell r="I52">
            <v>10.534527102336861</v>
          </cell>
          <cell r="J52">
            <v>-3338342.3900000006</v>
          </cell>
          <cell r="K52">
            <v>109.48015031365115</v>
          </cell>
          <cell r="L52">
            <v>1749234.7699999996</v>
          </cell>
        </row>
        <row r="53">
          <cell r="B53">
            <v>79076681</v>
          </cell>
          <cell r="C53">
            <v>30070821</v>
          </cell>
          <cell r="D53">
            <v>6426050</v>
          </cell>
          <cell r="G53">
            <v>25965359.11</v>
          </cell>
          <cell r="H53">
            <v>490244.9699999988</v>
          </cell>
          <cell r="I53">
            <v>7.629025139860393</v>
          </cell>
          <cell r="J53">
            <v>-5935805.030000001</v>
          </cell>
          <cell r="K53">
            <v>86.34735682806931</v>
          </cell>
          <cell r="L53">
            <v>-4105461.8900000006</v>
          </cell>
        </row>
        <row r="54">
          <cell r="B54">
            <v>39358200</v>
          </cell>
          <cell r="C54">
            <v>12634700</v>
          </cell>
          <cell r="D54">
            <v>2435200</v>
          </cell>
          <cell r="G54">
            <v>10541865.49</v>
          </cell>
          <cell r="H54">
            <v>210925.99000000022</v>
          </cell>
          <cell r="I54">
            <v>8.661546895532203</v>
          </cell>
          <cell r="J54">
            <v>-2224274.01</v>
          </cell>
          <cell r="K54">
            <v>83.4358195287581</v>
          </cell>
          <cell r="L54">
            <v>-2092834.5099999998</v>
          </cell>
        </row>
        <row r="55">
          <cell r="B55">
            <v>65896600</v>
          </cell>
          <cell r="C55">
            <v>21652800</v>
          </cell>
          <cell r="D55">
            <v>3623100</v>
          </cell>
          <cell r="G55">
            <v>21755077.85</v>
          </cell>
          <cell r="H55">
            <v>419081.3800000027</v>
          </cell>
          <cell r="I55">
            <v>11.566928321051108</v>
          </cell>
          <cell r="J55">
            <v>-3204018.6199999973</v>
          </cell>
          <cell r="K55">
            <v>100.47235392189464</v>
          </cell>
          <cell r="L55">
            <v>102277.85000000149</v>
          </cell>
        </row>
        <row r="56">
          <cell r="B56">
            <v>83650000</v>
          </cell>
          <cell r="C56">
            <v>29663550</v>
          </cell>
          <cell r="D56">
            <v>6084250</v>
          </cell>
          <cell r="G56">
            <v>25191984.95</v>
          </cell>
          <cell r="H56">
            <v>412990.66999999806</v>
          </cell>
          <cell r="I56">
            <v>6.787864897070273</v>
          </cell>
          <cell r="J56">
            <v>-5671259.330000002</v>
          </cell>
          <cell r="K56">
            <v>84.92572517449867</v>
          </cell>
          <cell r="L56">
            <v>-4471565.050000001</v>
          </cell>
        </row>
        <row r="57">
          <cell r="B57">
            <v>13478811</v>
          </cell>
          <cell r="C57">
            <v>4244851</v>
          </cell>
          <cell r="D57">
            <v>911090</v>
          </cell>
          <cell r="G57">
            <v>4267332.78</v>
          </cell>
          <cell r="H57">
            <v>183435.73000000045</v>
          </cell>
          <cell r="I57">
            <v>20.13365638959932</v>
          </cell>
          <cell r="J57">
            <v>-727654.2699999996</v>
          </cell>
          <cell r="K57">
            <v>100.52962471474265</v>
          </cell>
          <cell r="L57">
            <v>22481.78000000026</v>
          </cell>
        </row>
        <row r="58">
          <cell r="B58">
            <v>62741500</v>
          </cell>
          <cell r="C58">
            <v>23949784</v>
          </cell>
          <cell r="D58">
            <v>5326847</v>
          </cell>
          <cell r="G58">
            <v>20018279.73</v>
          </cell>
          <cell r="H58">
            <v>668328.3399999999</v>
          </cell>
          <cell r="I58">
            <v>12.546415168297493</v>
          </cell>
          <cell r="J58">
            <v>-4658518.66</v>
          </cell>
          <cell r="K58">
            <v>83.58438527044754</v>
          </cell>
          <cell r="L58">
            <v>-3931504.2699999996</v>
          </cell>
        </row>
        <row r="59">
          <cell r="B59">
            <v>19733200</v>
          </cell>
          <cell r="C59">
            <v>5035864</v>
          </cell>
          <cell r="D59">
            <v>1021364</v>
          </cell>
          <cell r="G59">
            <v>6941639.51</v>
          </cell>
          <cell r="H59">
            <v>90555.5</v>
          </cell>
          <cell r="I59">
            <v>8.866133915039105</v>
          </cell>
          <cell r="J59">
            <v>-930808.5</v>
          </cell>
          <cell r="K59">
            <v>137.8440623098638</v>
          </cell>
          <cell r="L59">
            <v>1905775.5099999998</v>
          </cell>
        </row>
        <row r="60">
          <cell r="B60">
            <v>14946530</v>
          </cell>
          <cell r="C60">
            <v>4505853</v>
          </cell>
          <cell r="D60">
            <v>1879449</v>
          </cell>
          <cell r="G60">
            <v>4227344.3</v>
          </cell>
          <cell r="H60">
            <v>164383.68999999994</v>
          </cell>
          <cell r="I60">
            <v>8.7463767306269</v>
          </cell>
          <cell r="J60">
            <v>-1715065.31</v>
          </cell>
          <cell r="K60">
            <v>93.81895725404267</v>
          </cell>
          <cell r="L60">
            <v>-278508.7000000002</v>
          </cell>
        </row>
        <row r="61">
          <cell r="B61">
            <v>11625000</v>
          </cell>
          <cell r="C61">
            <v>2797540</v>
          </cell>
          <cell r="D61">
            <v>556520</v>
          </cell>
          <cell r="G61">
            <v>2685053.23</v>
          </cell>
          <cell r="H61">
            <v>57624.87999999989</v>
          </cell>
          <cell r="I61">
            <v>10.354502982821803</v>
          </cell>
          <cell r="J61">
            <v>-498895.1200000001</v>
          </cell>
          <cell r="K61">
            <v>95.97908269408123</v>
          </cell>
          <cell r="L61">
            <v>-112486.77000000002</v>
          </cell>
        </row>
        <row r="62">
          <cell r="B62">
            <v>13588666</v>
          </cell>
          <cell r="C62">
            <v>2552500</v>
          </cell>
          <cell r="D62">
            <v>426950</v>
          </cell>
          <cell r="G62">
            <v>2649514.35</v>
          </cell>
          <cell r="H62">
            <v>55641.47999999998</v>
          </cell>
          <cell r="I62">
            <v>13.032317601592688</v>
          </cell>
          <cell r="J62">
            <v>-371308.52</v>
          </cell>
          <cell r="K62">
            <v>103.80075808031341</v>
          </cell>
          <cell r="L62">
            <v>97014.3500000001</v>
          </cell>
        </row>
        <row r="63">
          <cell r="B63">
            <v>8978000</v>
          </cell>
          <cell r="C63">
            <v>2464134</v>
          </cell>
          <cell r="D63">
            <v>464076</v>
          </cell>
          <cell r="G63">
            <v>1927617.27</v>
          </cell>
          <cell r="H63">
            <v>61700.05000000005</v>
          </cell>
          <cell r="I63">
            <v>13.295246899214794</v>
          </cell>
          <cell r="J63">
            <v>-402375.94999999995</v>
          </cell>
          <cell r="K63">
            <v>78.22696614713324</v>
          </cell>
          <cell r="L63">
            <v>-536516.73</v>
          </cell>
        </row>
        <row r="64">
          <cell r="B64">
            <v>13652670</v>
          </cell>
          <cell r="C64">
            <v>4423920</v>
          </cell>
          <cell r="D64">
            <v>970660</v>
          </cell>
          <cell r="G64">
            <v>4705246.57</v>
          </cell>
          <cell r="H64">
            <v>42935.919999999925</v>
          </cell>
          <cell r="I64">
            <v>4.423373786907869</v>
          </cell>
          <cell r="J64">
            <v>-927724.0800000001</v>
          </cell>
          <cell r="K64">
            <v>106.35921467838479</v>
          </cell>
          <cell r="L64">
            <v>281326.5700000003</v>
          </cell>
        </row>
        <row r="65">
          <cell r="B65">
            <v>11237207</v>
          </cell>
          <cell r="C65">
            <v>3313321</v>
          </cell>
          <cell r="D65">
            <v>493123</v>
          </cell>
          <cell r="G65">
            <v>3069278.24</v>
          </cell>
          <cell r="H65">
            <v>44354.34000000032</v>
          </cell>
          <cell r="I65">
            <v>8.994579445696168</v>
          </cell>
          <cell r="J65">
            <v>-448768.6599999997</v>
          </cell>
          <cell r="K65">
            <v>92.63449692921392</v>
          </cell>
          <cell r="L65">
            <v>-244042.75999999978</v>
          </cell>
        </row>
        <row r="66">
          <cell r="B66">
            <v>31701929</v>
          </cell>
          <cell r="C66">
            <v>10954422</v>
          </cell>
          <cell r="D66">
            <v>2325274</v>
          </cell>
          <cell r="G66">
            <v>11028635.51</v>
          </cell>
          <cell r="H66">
            <v>195182.43999999948</v>
          </cell>
          <cell r="I66">
            <v>8.393954432896917</v>
          </cell>
          <cell r="J66">
            <v>-2130091.5600000005</v>
          </cell>
          <cell r="K66">
            <v>100.67747536109162</v>
          </cell>
          <cell r="L66">
            <v>74213.50999999978</v>
          </cell>
        </row>
        <row r="67">
          <cell r="B67">
            <v>60007200</v>
          </cell>
          <cell r="C67">
            <v>20871798</v>
          </cell>
          <cell r="D67">
            <v>4668092</v>
          </cell>
          <cell r="G67">
            <v>18561946.47</v>
          </cell>
          <cell r="H67">
            <v>390867.37999999896</v>
          </cell>
          <cell r="I67">
            <v>8.37317216541574</v>
          </cell>
          <cell r="J67">
            <v>-4277224.620000001</v>
          </cell>
          <cell r="K67">
            <v>88.93314543385289</v>
          </cell>
          <cell r="L67">
            <v>-2309851.530000001</v>
          </cell>
        </row>
        <row r="68">
          <cell r="B68">
            <v>94926444</v>
          </cell>
          <cell r="C68">
            <v>30454421</v>
          </cell>
          <cell r="D68">
            <v>7900091</v>
          </cell>
          <cell r="G68">
            <v>24203230.25</v>
          </cell>
          <cell r="H68">
            <v>390210.8200000003</v>
          </cell>
          <cell r="I68">
            <v>4.939320572383283</v>
          </cell>
          <cell r="J68">
            <v>-7509880.18</v>
          </cell>
          <cell r="K68">
            <v>79.47361813248723</v>
          </cell>
          <cell r="L68">
            <v>-6251190.75</v>
          </cell>
        </row>
        <row r="69">
          <cell r="B69">
            <v>14752300</v>
          </cell>
          <cell r="C69">
            <v>5469430</v>
          </cell>
          <cell r="D69">
            <v>1813300</v>
          </cell>
          <cell r="G69">
            <v>4829445.12</v>
          </cell>
          <cell r="H69">
            <v>240811.4299999997</v>
          </cell>
          <cell r="I69">
            <v>13.280286218496649</v>
          </cell>
          <cell r="J69">
            <v>-1572488.5700000003</v>
          </cell>
          <cell r="K69">
            <v>88.29887428854562</v>
          </cell>
          <cell r="L69">
            <v>-639984.8799999999</v>
          </cell>
        </row>
        <row r="70">
          <cell r="B70">
            <v>7791665</v>
          </cell>
          <cell r="C70">
            <v>2784860</v>
          </cell>
          <cell r="D70">
            <v>702270</v>
          </cell>
          <cell r="G70">
            <v>3060377.48</v>
          </cell>
          <cell r="H70">
            <v>127717.54000000004</v>
          </cell>
          <cell r="I70">
            <v>18.186387002150177</v>
          </cell>
          <cell r="J70">
            <v>-574552.46</v>
          </cell>
          <cell r="K70">
            <v>109.89340505447312</v>
          </cell>
          <cell r="L70">
            <v>275517.48</v>
          </cell>
        </row>
        <row r="71">
          <cell r="B71">
            <v>6311120</v>
          </cell>
          <cell r="C71">
            <v>1299634</v>
          </cell>
          <cell r="D71">
            <v>263718</v>
          </cell>
          <cell r="G71">
            <v>1633105.22</v>
          </cell>
          <cell r="H71">
            <v>11542.229999999981</v>
          </cell>
          <cell r="I71">
            <v>4.376731963688479</v>
          </cell>
          <cell r="J71">
            <v>-252175.77000000002</v>
          </cell>
          <cell r="K71">
            <v>125.6588562626093</v>
          </cell>
          <cell r="L71">
            <v>333471.22</v>
          </cell>
        </row>
        <row r="72">
          <cell r="B72">
            <v>49348398</v>
          </cell>
          <cell r="C72">
            <v>13058443</v>
          </cell>
          <cell r="D72">
            <v>2631661</v>
          </cell>
          <cell r="G72">
            <v>15366769.01</v>
          </cell>
          <cell r="H72">
            <v>288435.6699999999</v>
          </cell>
          <cell r="I72">
            <v>10.96021372053619</v>
          </cell>
          <cell r="J72">
            <v>-2343225.33</v>
          </cell>
          <cell r="K72">
            <v>117.67688544491865</v>
          </cell>
          <cell r="L72">
            <v>2308326.01</v>
          </cell>
        </row>
        <row r="73">
          <cell r="B73">
            <v>20597680</v>
          </cell>
          <cell r="C73">
            <v>7562765</v>
          </cell>
          <cell r="D73">
            <v>1468430</v>
          </cell>
          <cell r="G73">
            <v>7675808.54</v>
          </cell>
          <cell r="H73">
            <v>133022.1900000004</v>
          </cell>
          <cell r="I73">
            <v>9.058803620193023</v>
          </cell>
          <cell r="J73">
            <v>-1335407.8099999996</v>
          </cell>
          <cell r="K73">
            <v>101.49473823396602</v>
          </cell>
          <cell r="L73">
            <v>113043.54000000004</v>
          </cell>
        </row>
        <row r="74">
          <cell r="B74">
            <v>7468910</v>
          </cell>
          <cell r="C74">
            <v>2986310</v>
          </cell>
          <cell r="D74">
            <v>525940</v>
          </cell>
          <cell r="G74">
            <v>2566010.23</v>
          </cell>
          <cell r="H74">
            <v>36264.700000000186</v>
          </cell>
          <cell r="I74">
            <v>6.895216184355665</v>
          </cell>
          <cell r="J74">
            <v>-489675.2999999998</v>
          </cell>
          <cell r="K74">
            <v>85.92578231998688</v>
          </cell>
          <cell r="L74">
            <v>-420299.77</v>
          </cell>
        </row>
        <row r="75">
          <cell r="B75">
            <v>9216152</v>
          </cell>
          <cell r="C75">
            <v>2729293</v>
          </cell>
          <cell r="D75">
            <v>581115</v>
          </cell>
          <cell r="G75">
            <v>2253637.54</v>
          </cell>
          <cell r="H75">
            <v>3449.260000000242</v>
          </cell>
          <cell r="I75">
            <v>0.5935589341180734</v>
          </cell>
          <cell r="J75">
            <v>-577665.7399999998</v>
          </cell>
          <cell r="K75">
            <v>82.57220972610855</v>
          </cell>
          <cell r="L75">
            <v>-475655.45999999996</v>
          </cell>
        </row>
        <row r="76">
          <cell r="B76">
            <v>7200042</v>
          </cell>
          <cell r="C76">
            <v>1547463</v>
          </cell>
          <cell r="D76">
            <v>574637</v>
          </cell>
          <cell r="G76">
            <v>3556912.19</v>
          </cell>
          <cell r="H76">
            <v>54093.46999999974</v>
          </cell>
          <cell r="I76">
            <v>9.413502785236547</v>
          </cell>
          <cell r="J76">
            <v>-520543.53000000026</v>
          </cell>
          <cell r="K76">
            <v>229.8544255985442</v>
          </cell>
          <cell r="L76">
            <v>2009449.19</v>
          </cell>
        </row>
        <row r="77">
          <cell r="B77">
            <v>15559117</v>
          </cell>
          <cell r="C77">
            <v>4384489</v>
          </cell>
          <cell r="D77">
            <v>1240880</v>
          </cell>
          <cell r="G77">
            <v>3464153.24</v>
          </cell>
          <cell r="H77">
            <v>161607.15000000037</v>
          </cell>
          <cell r="I77">
            <v>13.023592128167138</v>
          </cell>
          <cell r="J77">
            <v>-1079272.8499999996</v>
          </cell>
          <cell r="K77">
            <v>79.00928112717355</v>
          </cell>
          <cell r="L77">
            <v>-920335.7599999998</v>
          </cell>
        </row>
        <row r="78">
          <cell r="B78">
            <v>11419162</v>
          </cell>
          <cell r="C78">
            <v>3406049</v>
          </cell>
          <cell r="D78">
            <v>616147</v>
          </cell>
          <cell r="G78">
            <v>4273220.6</v>
          </cell>
          <cell r="H78">
            <v>21542.18999999948</v>
          </cell>
          <cell r="I78">
            <v>3.4962744280179043</v>
          </cell>
          <cell r="J78">
            <v>-594604.8100000005</v>
          </cell>
          <cell r="K78">
            <v>125.45975116623393</v>
          </cell>
          <cell r="L78">
            <v>867171.5999999996</v>
          </cell>
        </row>
        <row r="79">
          <cell r="B79">
            <v>11969146498</v>
          </cell>
          <cell r="C79">
            <v>4687840001</v>
          </cell>
          <cell r="D79">
            <v>1094588959</v>
          </cell>
          <cell r="G79">
            <v>4001381108.62</v>
          </cell>
          <cell r="H79">
            <v>141035407.37999976</v>
          </cell>
          <cell r="I79">
            <v>12.8847825679557</v>
          </cell>
          <cell r="J79">
            <v>-953553551.6200001</v>
          </cell>
          <cell r="K79">
            <v>85.35660576654566</v>
          </cell>
          <cell r="L79">
            <v>-686458892.3799996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4" sqref="C2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06.05.2019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06.05.2019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962097940</v>
      </c>
      <c r="D10" s="33">
        <f>'[1]вспомогат'!D10</f>
        <v>300899860</v>
      </c>
      <c r="E10" s="33">
        <f>'[1]вспомогат'!G10</f>
        <v>689696450.51</v>
      </c>
      <c r="F10" s="33">
        <f>'[1]вспомогат'!H10</f>
        <v>24527026.139999986</v>
      </c>
      <c r="G10" s="34">
        <f>'[1]вспомогат'!I10</f>
        <v>8.151225507383081</v>
      </c>
      <c r="H10" s="35">
        <f>'[1]вспомогат'!J10</f>
        <v>-276372833.86</v>
      </c>
      <c r="I10" s="36">
        <f>'[1]вспомогат'!K10</f>
        <v>71.68671939054354</v>
      </c>
      <c r="J10" s="37">
        <f>'[1]вспомогат'!L10</f>
        <v>-272401489.49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2205675000</v>
      </c>
      <c r="D12" s="38">
        <f>'[1]вспомогат'!D11</f>
        <v>473775000</v>
      </c>
      <c r="E12" s="33">
        <f>'[1]вспомогат'!G11</f>
        <v>1897678853.27</v>
      </c>
      <c r="F12" s="38">
        <f>'[1]вспомогат'!H11</f>
        <v>66486727.56999993</v>
      </c>
      <c r="G12" s="39">
        <f>'[1]вспомогат'!I11</f>
        <v>14.033397196981676</v>
      </c>
      <c r="H12" s="35">
        <f>'[1]вспомогат'!J11</f>
        <v>-407288272.43000007</v>
      </c>
      <c r="I12" s="36">
        <f>'[1]вспомогат'!K11</f>
        <v>86.03619541727589</v>
      </c>
      <c r="J12" s="37">
        <f>'[1]вспомогат'!L11</f>
        <v>-307996146.73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164835746</v>
      </c>
      <c r="D13" s="38">
        <f>'[1]вспомогат'!D12</f>
        <v>34586936</v>
      </c>
      <c r="E13" s="33">
        <f>'[1]вспомогат'!G12</f>
        <v>151348905.1</v>
      </c>
      <c r="F13" s="38">
        <f>'[1]вспомогат'!H12</f>
        <v>4204091.789999992</v>
      </c>
      <c r="G13" s="39">
        <f>'[1]вспомогат'!I12</f>
        <v>12.155143751386339</v>
      </c>
      <c r="H13" s="35">
        <f>'[1]вспомогат'!J12</f>
        <v>-30382844.21000001</v>
      </c>
      <c r="I13" s="36">
        <f>'[1]вспомогат'!K12</f>
        <v>91.81801203484103</v>
      </c>
      <c r="J13" s="37">
        <f>'[1]вспомогат'!L12</f>
        <v>-13486840.900000006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272068434</v>
      </c>
      <c r="D14" s="38">
        <f>'[1]вспомогат'!D13</f>
        <v>55633234</v>
      </c>
      <c r="E14" s="33">
        <f>'[1]вспомогат'!G13</f>
        <v>264220392.69</v>
      </c>
      <c r="F14" s="38">
        <f>'[1]вспомогат'!H13</f>
        <v>20026423.909999996</v>
      </c>
      <c r="G14" s="39">
        <f>'[1]вспомогат'!I13</f>
        <v>35.99723127726135</v>
      </c>
      <c r="H14" s="35">
        <f>'[1]вспомогат'!J13</f>
        <v>-35606810.09</v>
      </c>
      <c r="I14" s="36">
        <f>'[1]вспомогат'!K13</f>
        <v>97.11541644334969</v>
      </c>
      <c r="J14" s="37">
        <f>'[1]вспомогат'!L13</f>
        <v>-7848041.310000002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242199500</v>
      </c>
      <c r="D15" s="38">
        <f>'[1]вспомогат'!D14</f>
        <v>49556000</v>
      </c>
      <c r="E15" s="33">
        <f>'[1]вспомогат'!G14</f>
        <v>207851235.03</v>
      </c>
      <c r="F15" s="38">
        <f>'[1]вспомогат'!H14</f>
        <v>7205101.729999989</v>
      </c>
      <c r="G15" s="39">
        <f>'[1]вспомогат'!I14</f>
        <v>14.539312555492753</v>
      </c>
      <c r="H15" s="35">
        <f>'[1]вспомогат'!J14</f>
        <v>-42350898.27000001</v>
      </c>
      <c r="I15" s="36">
        <f>'[1]вспомогат'!K14</f>
        <v>85.81819327868142</v>
      </c>
      <c r="J15" s="37">
        <f>'[1]вспомогат'!L14</f>
        <v>-34348264.97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36711450</v>
      </c>
      <c r="D16" s="38">
        <f>'[1]вспомогат'!D15</f>
        <v>7223200</v>
      </c>
      <c r="E16" s="33">
        <f>'[1]вспомогат'!G15</f>
        <v>33088057.85</v>
      </c>
      <c r="F16" s="38">
        <f>'[1]вспомогат'!H15</f>
        <v>1347610.830000002</v>
      </c>
      <c r="G16" s="39">
        <f>'[1]вспомогат'!I15</f>
        <v>18.65670104662756</v>
      </c>
      <c r="H16" s="35">
        <f>'[1]вспомогат'!J15</f>
        <v>-5875589.169999998</v>
      </c>
      <c r="I16" s="36">
        <f>'[1]вспомогат'!K15</f>
        <v>90.13007617514427</v>
      </c>
      <c r="J16" s="37">
        <f>'[1]вспомогат'!L15</f>
        <v>-3623392.1499999985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2921490130</v>
      </c>
      <c r="D17" s="41">
        <f>SUM(D12:D16)</f>
        <v>620774370</v>
      </c>
      <c r="E17" s="41">
        <f>SUM(E12:E16)</f>
        <v>2554187443.94</v>
      </c>
      <c r="F17" s="41">
        <f>SUM(F12:F16)</f>
        <v>99269955.82999991</v>
      </c>
      <c r="G17" s="42">
        <f>F17/D17*100</f>
        <v>15.991310309734583</v>
      </c>
      <c r="H17" s="41">
        <f>SUM(H12:H16)</f>
        <v>-521504414.17000014</v>
      </c>
      <c r="I17" s="43">
        <f>E17/C17*100</f>
        <v>87.42755683860551</v>
      </c>
      <c r="J17" s="41">
        <f>SUM(J12:J16)</f>
        <v>-367302686.05999994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10957715</v>
      </c>
      <c r="D18" s="45">
        <f>'[1]вспомогат'!D16</f>
        <v>2252583</v>
      </c>
      <c r="E18" s="44">
        <f>'[1]вспомогат'!G16</f>
        <v>10153498.97</v>
      </c>
      <c r="F18" s="45">
        <f>'[1]вспомогат'!H16</f>
        <v>131647.24000000022</v>
      </c>
      <c r="G18" s="46">
        <f>'[1]вспомогат'!I16</f>
        <v>5.844279211909183</v>
      </c>
      <c r="H18" s="47">
        <f>'[1]вспомогат'!J16</f>
        <v>-2120935.76</v>
      </c>
      <c r="I18" s="48">
        <f>'[1]вспомогат'!K16</f>
        <v>92.66073236984171</v>
      </c>
      <c r="J18" s="49">
        <f>'[1]вспомогат'!L16</f>
        <v>-804216.0299999993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105802264</v>
      </c>
      <c r="D19" s="38">
        <f>'[1]вспомогат'!D17</f>
        <v>22710535</v>
      </c>
      <c r="E19" s="33">
        <f>'[1]вспомогат'!G17</f>
        <v>104986667.04</v>
      </c>
      <c r="F19" s="38">
        <f>'[1]вспомогат'!H17</f>
        <v>1984353.2600000054</v>
      </c>
      <c r="G19" s="39">
        <f>'[1]вспомогат'!I17</f>
        <v>8.737589228963587</v>
      </c>
      <c r="H19" s="35">
        <f>'[1]вспомогат'!J17</f>
        <v>-20726181.739999995</v>
      </c>
      <c r="I19" s="36">
        <f>'[1]вспомогат'!K17</f>
        <v>99.22913090026128</v>
      </c>
      <c r="J19" s="37">
        <f>'[1]вспомогат'!L17</f>
        <v>-815596.9599999934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48300</v>
      </c>
      <c r="D20" s="38">
        <f>'[1]вспомогат'!D18</f>
        <v>9200</v>
      </c>
      <c r="E20" s="33">
        <f>'[1]вспомогат'!G18</f>
        <v>32843.69</v>
      </c>
      <c r="F20" s="38">
        <f>'[1]вспомогат'!H18</f>
        <v>288.15000000000146</v>
      </c>
      <c r="G20" s="39">
        <f>'[1]вспомогат'!I18</f>
        <v>3.13206521739132</v>
      </c>
      <c r="H20" s="35">
        <f>'[1]вспомогат'!J18</f>
        <v>-8911.849999999999</v>
      </c>
      <c r="I20" s="36">
        <f>'[1]вспомогат'!K18</f>
        <v>67.99935817805384</v>
      </c>
      <c r="J20" s="37">
        <f>'[1]вспомогат'!L18</f>
        <v>-15456.309999999998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1220011</v>
      </c>
      <c r="D21" s="38">
        <f>'[1]вспомогат'!D19</f>
        <v>285968</v>
      </c>
      <c r="E21" s="33">
        <f>'[1]вспомогат'!G19</f>
        <v>1341482.12</v>
      </c>
      <c r="F21" s="38">
        <f>'[1]вспомогат'!H19</f>
        <v>34149.15000000014</v>
      </c>
      <c r="G21" s="39">
        <f>'[1]вспомогат'!I19</f>
        <v>11.941598360655787</v>
      </c>
      <c r="H21" s="35">
        <f>'[1]вспомогат'!J19</f>
        <v>-251818.84999999986</v>
      </c>
      <c r="I21" s="36">
        <f>'[1]вспомогат'!K19</f>
        <v>109.95655940807092</v>
      </c>
      <c r="J21" s="37">
        <f>'[1]вспомогат'!L19</f>
        <v>121471.12000000011</v>
      </c>
    </row>
    <row r="22" spans="1:10" ht="12.75">
      <c r="A22" s="32" t="s">
        <v>24</v>
      </c>
      <c r="B22" s="33">
        <f>'[1]вспомогат'!B20</f>
        <v>126908048</v>
      </c>
      <c r="C22" s="33">
        <f>'[1]вспомогат'!C20</f>
        <v>41934570</v>
      </c>
      <c r="D22" s="38">
        <f>'[1]вспомогат'!D20</f>
        <v>9053459</v>
      </c>
      <c r="E22" s="33">
        <f>'[1]вспомогат'!G20</f>
        <v>41345202.08</v>
      </c>
      <c r="F22" s="38">
        <f>'[1]вспомогат'!H20</f>
        <v>1044420.3799999952</v>
      </c>
      <c r="G22" s="39">
        <f>'[1]вспомогат'!I20</f>
        <v>11.536147454801476</v>
      </c>
      <c r="H22" s="35">
        <f>'[1]вспомогат'!J20</f>
        <v>-8009038.620000005</v>
      </c>
      <c r="I22" s="36">
        <f>'[1]вспомогат'!K20</f>
        <v>98.59455356284802</v>
      </c>
      <c r="J22" s="37">
        <f>'[1]вспомогат'!L20</f>
        <v>-589367.9200000018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10202065</v>
      </c>
      <c r="D23" s="38">
        <f>'[1]вспомогат'!D21</f>
        <v>2219990</v>
      </c>
      <c r="E23" s="33">
        <f>'[1]вспомогат'!G21</f>
        <v>11040219.33</v>
      </c>
      <c r="F23" s="38">
        <f>'[1]вспомогат'!H21</f>
        <v>95734.41000000015</v>
      </c>
      <c r="G23" s="39">
        <f>'[1]вспомогат'!I21</f>
        <v>4.312380235947016</v>
      </c>
      <c r="H23" s="35">
        <f>'[1]вспомогат'!J21</f>
        <v>-2124255.59</v>
      </c>
      <c r="I23" s="36">
        <f>'[1]вспомогат'!K21</f>
        <v>108.2155360703936</v>
      </c>
      <c r="J23" s="37">
        <f>'[1]вспомогат'!L21</f>
        <v>838154.3300000001</v>
      </c>
    </row>
    <row r="24" spans="1:10" ht="12.75">
      <c r="A24" s="32" t="s">
        <v>26</v>
      </c>
      <c r="B24" s="33">
        <f>'[1]вспомогат'!B22</f>
        <v>59599133</v>
      </c>
      <c r="C24" s="33">
        <f>'[1]вспомогат'!C22</f>
        <v>24454394</v>
      </c>
      <c r="D24" s="38">
        <f>'[1]вспомогат'!D22</f>
        <v>5335983</v>
      </c>
      <c r="E24" s="33">
        <f>'[1]вспомогат'!G22</f>
        <v>20970368.73</v>
      </c>
      <c r="F24" s="38">
        <f>'[1]вспомогат'!H22</f>
        <v>733192.0199999996</v>
      </c>
      <c r="G24" s="39">
        <f>'[1]вспомогат'!I22</f>
        <v>13.740523910964475</v>
      </c>
      <c r="H24" s="35">
        <f>'[1]вспомогат'!J22</f>
        <v>-4602790.98</v>
      </c>
      <c r="I24" s="36">
        <f>'[1]вспомогат'!K22</f>
        <v>85.75296828046525</v>
      </c>
      <c r="J24" s="37">
        <f>'[1]вспомогат'!L22</f>
        <v>-3484025.2699999996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980310</v>
      </c>
      <c r="D25" s="38">
        <f>'[1]вспомогат'!D23</f>
        <v>172300</v>
      </c>
      <c r="E25" s="33">
        <f>'[1]вспомогат'!G23</f>
        <v>1091577.16</v>
      </c>
      <c r="F25" s="38">
        <f>'[1]вспомогат'!H23</f>
        <v>44142.58999999997</v>
      </c>
      <c r="G25" s="39">
        <f>'[1]вспомогат'!I23</f>
        <v>25.619611143354593</v>
      </c>
      <c r="H25" s="35">
        <f>'[1]вспомогат'!J23</f>
        <v>-128157.41000000003</v>
      </c>
      <c r="I25" s="36">
        <f>'[1]вспомогат'!K23</f>
        <v>111.35020146688292</v>
      </c>
      <c r="J25" s="37">
        <f>'[1]вспомогат'!L23</f>
        <v>111267.15999999992</v>
      </c>
    </row>
    <row r="26" spans="1:10" ht="12.75">
      <c r="A26" s="32" t="s">
        <v>28</v>
      </c>
      <c r="B26" s="33">
        <f>'[1]вспомогат'!B24</f>
        <v>40079828</v>
      </c>
      <c r="C26" s="33">
        <f>'[1]вспомогат'!C24</f>
        <v>12321662</v>
      </c>
      <c r="D26" s="38">
        <f>'[1]вспомогат'!D24</f>
        <v>2408083</v>
      </c>
      <c r="E26" s="33">
        <f>'[1]вспомогат'!G24</f>
        <v>12669682.71</v>
      </c>
      <c r="F26" s="38">
        <f>'[1]вспомогат'!H24</f>
        <v>204969.19000000134</v>
      </c>
      <c r="G26" s="39">
        <f>'[1]вспомогат'!I24</f>
        <v>8.511716165929553</v>
      </c>
      <c r="H26" s="35">
        <f>'[1]вспомогат'!J24</f>
        <v>-2203113.8099999987</v>
      </c>
      <c r="I26" s="36">
        <f>'[1]вспомогат'!K24</f>
        <v>102.82446239801092</v>
      </c>
      <c r="J26" s="37">
        <f>'[1]вспомогат'!L24</f>
        <v>348020.7100000009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37655160</v>
      </c>
      <c r="D27" s="38">
        <f>'[1]вспомогат'!D25</f>
        <v>8043830</v>
      </c>
      <c r="E27" s="33">
        <f>'[1]вспомогат'!G25</f>
        <v>36361143.01</v>
      </c>
      <c r="F27" s="38">
        <f>'[1]вспомогат'!H25</f>
        <v>843411.049999997</v>
      </c>
      <c r="G27" s="39">
        <f>'[1]вспомогат'!I25</f>
        <v>10.485192377263033</v>
      </c>
      <c r="H27" s="35">
        <f>'[1]вспомогат'!J25</f>
        <v>-7200418.950000003</v>
      </c>
      <c r="I27" s="36">
        <f>'[1]вспомогат'!K25</f>
        <v>96.56350686067992</v>
      </c>
      <c r="J27" s="37">
        <f>'[1]вспомогат'!L25</f>
        <v>-1294016.990000002</v>
      </c>
    </row>
    <row r="28" spans="1:10" ht="12.75">
      <c r="A28" s="32" t="s">
        <v>30</v>
      </c>
      <c r="B28" s="33">
        <f>'[1]вспомогат'!B26</f>
        <v>7246054</v>
      </c>
      <c r="C28" s="33">
        <f>'[1]вспомогат'!C26</f>
        <v>2435888</v>
      </c>
      <c r="D28" s="38">
        <f>'[1]вспомогат'!D26</f>
        <v>459631</v>
      </c>
      <c r="E28" s="33">
        <f>'[1]вспомогат'!G26</f>
        <v>2208624.11</v>
      </c>
      <c r="F28" s="38">
        <f>'[1]вспомогат'!H26</f>
        <v>18594.69999999972</v>
      </c>
      <c r="G28" s="39">
        <f>'[1]вспомогат'!I26</f>
        <v>4.045571338747761</v>
      </c>
      <c r="H28" s="35">
        <f>'[1]вспомогат'!J26</f>
        <v>-441036.3000000003</v>
      </c>
      <c r="I28" s="36">
        <f>'[1]вспомогат'!K26</f>
        <v>90.6701831118672</v>
      </c>
      <c r="J28" s="37">
        <f>'[1]вспомогат'!L26</f>
        <v>-227263.89000000013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20334630</v>
      </c>
      <c r="D29" s="38">
        <f>'[1]вспомогат'!D27</f>
        <v>3933099</v>
      </c>
      <c r="E29" s="33">
        <f>'[1]вспомогат'!G27</f>
        <v>17610481.86</v>
      </c>
      <c r="F29" s="38">
        <f>'[1]вспомогат'!H27</f>
        <v>394919.7899999991</v>
      </c>
      <c r="G29" s="39">
        <f>'[1]вспомогат'!I27</f>
        <v>10.040931845346357</v>
      </c>
      <c r="H29" s="35">
        <f>'[1]вспомогат'!J27</f>
        <v>-3538179.210000001</v>
      </c>
      <c r="I29" s="36">
        <f>'[1]вспомогат'!K27</f>
        <v>86.60340443863498</v>
      </c>
      <c r="J29" s="37">
        <f>'[1]вспомогат'!L27</f>
        <v>-2724148.1400000006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87700</v>
      </c>
      <c r="D30" s="38">
        <f>'[1]вспомогат'!D28</f>
        <v>4250</v>
      </c>
      <c r="E30" s="33">
        <f>'[1]вспомогат'!G28</f>
        <v>80957.36</v>
      </c>
      <c r="F30" s="38">
        <f>'[1]вспомогат'!H28</f>
        <v>286.5</v>
      </c>
      <c r="G30" s="39">
        <f>'[1]вспомогат'!I28</f>
        <v>6.741176470588235</v>
      </c>
      <c r="H30" s="35">
        <f>'[1]вспомогат'!J28</f>
        <v>-3963.5</v>
      </c>
      <c r="I30" s="36">
        <f>'[1]вспомогат'!K28</f>
        <v>92.31169897377423</v>
      </c>
      <c r="J30" s="37">
        <f>'[1]вспомогат'!L28</f>
        <v>-6742.639999999999</v>
      </c>
    </row>
    <row r="31" spans="1:10" ht="12.75">
      <c r="A31" s="32" t="s">
        <v>33</v>
      </c>
      <c r="B31" s="33">
        <f>'[1]вспомогат'!B29</f>
        <v>187620524</v>
      </c>
      <c r="C31" s="33">
        <f>'[1]вспомогат'!C29</f>
        <v>71274425</v>
      </c>
      <c r="D31" s="38">
        <f>'[1]вспомогат'!D29</f>
        <v>14666772</v>
      </c>
      <c r="E31" s="33">
        <f>'[1]вспомогат'!G29</f>
        <v>71235354.99</v>
      </c>
      <c r="F31" s="38">
        <f>'[1]вспомогат'!H29</f>
        <v>2419436.069999993</v>
      </c>
      <c r="G31" s="39">
        <f>'[1]вспомогат'!I29</f>
        <v>16.49603655119199</v>
      </c>
      <c r="H31" s="35">
        <f>'[1]вспомогат'!J29</f>
        <v>-12247335.930000007</v>
      </c>
      <c r="I31" s="36">
        <f>'[1]вспомогат'!K29</f>
        <v>99.94518368966146</v>
      </c>
      <c r="J31" s="37">
        <f>'[1]вспомогат'!L29</f>
        <v>-39070.010000005364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7553544</v>
      </c>
      <c r="D32" s="38">
        <f>'[1]вспомогат'!D30</f>
        <v>1827248</v>
      </c>
      <c r="E32" s="33">
        <f>'[1]вспомогат'!G30</f>
        <v>6925840.98</v>
      </c>
      <c r="F32" s="38">
        <f>'[1]вспомогат'!H30</f>
        <v>146388.6400000006</v>
      </c>
      <c r="G32" s="39">
        <f>'[1]вспомогат'!I30</f>
        <v>8.011427020305979</v>
      </c>
      <c r="H32" s="35">
        <f>'[1]вспомогат'!J30</f>
        <v>-1680859.3599999994</v>
      </c>
      <c r="I32" s="36">
        <f>'[1]вспомогат'!K30</f>
        <v>91.68995348408642</v>
      </c>
      <c r="J32" s="37">
        <f>'[1]вспомогат'!L30</f>
        <v>-627703.0199999996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11450922</v>
      </c>
      <c r="D33" s="38">
        <f>'[1]вспомогат'!D31</f>
        <v>1851300</v>
      </c>
      <c r="E33" s="33">
        <f>'[1]вспомогат'!G31</f>
        <v>10182054.63</v>
      </c>
      <c r="F33" s="38">
        <f>'[1]вспомогат'!H31</f>
        <v>262817.91000000015</v>
      </c>
      <c r="G33" s="39">
        <f>'[1]вспомогат'!I31</f>
        <v>14.196397666504627</v>
      </c>
      <c r="H33" s="35">
        <f>'[1]вспомогат'!J31</f>
        <v>-1588482.0899999999</v>
      </c>
      <c r="I33" s="36">
        <f>'[1]вспомогат'!K31</f>
        <v>88.91908118839689</v>
      </c>
      <c r="J33" s="37">
        <f>'[1]вспомогат'!L31</f>
        <v>-1268867.3699999992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12005126</v>
      </c>
      <c r="D34" s="38">
        <f>'[1]вспомогат'!D32</f>
        <v>2736115</v>
      </c>
      <c r="E34" s="33">
        <f>'[1]вспомогат'!G32</f>
        <v>13043947.34</v>
      </c>
      <c r="F34" s="38">
        <f>'[1]вспомогат'!H32</f>
        <v>173722.1799999997</v>
      </c>
      <c r="G34" s="39">
        <f>'[1]вспомогат'!I32</f>
        <v>6.349228011249516</v>
      </c>
      <c r="H34" s="35">
        <f>'[1]вспомогат'!J32</f>
        <v>-2562392.8200000003</v>
      </c>
      <c r="I34" s="36">
        <f>'[1]вспомогат'!K32</f>
        <v>108.65314816354281</v>
      </c>
      <c r="J34" s="37">
        <f>'[1]вспомогат'!L32</f>
        <v>1038821.3399999999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22439997</v>
      </c>
      <c r="D35" s="38">
        <f>'[1]вспомогат'!D33</f>
        <v>4097261</v>
      </c>
      <c r="E35" s="33">
        <f>'[1]вспомогат'!G33</f>
        <v>21200333.33</v>
      </c>
      <c r="F35" s="38">
        <f>'[1]вспомогат'!H33</f>
        <v>384371.98999999836</v>
      </c>
      <c r="G35" s="39">
        <f>'[1]вспомогат'!I33</f>
        <v>9.3811936803635</v>
      </c>
      <c r="H35" s="35">
        <f>'[1]вспомогат'!J33</f>
        <v>-3712889.0100000016</v>
      </c>
      <c r="I35" s="36">
        <f>'[1]вспомогат'!K33</f>
        <v>94.47565135592487</v>
      </c>
      <c r="J35" s="37">
        <f>'[1]вспомогат'!L33</f>
        <v>-1239663.6700000018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158400</v>
      </c>
      <c r="D36" s="38">
        <f>'[1]вспомогат'!D34</f>
        <v>28700</v>
      </c>
      <c r="E36" s="33">
        <f>'[1]вспомогат'!G34</f>
        <v>85321.87</v>
      </c>
      <c r="F36" s="38">
        <f>'[1]вспомогат'!H34</f>
        <v>3156.0499999999884</v>
      </c>
      <c r="G36" s="39">
        <f>'[1]вспомогат'!I34</f>
        <v>10.996689895470341</v>
      </c>
      <c r="H36" s="35">
        <f>'[1]вспомогат'!J34</f>
        <v>-25543.95000000001</v>
      </c>
      <c r="I36" s="36">
        <f>'[1]вспомогат'!K34</f>
        <v>53.86481691919192</v>
      </c>
      <c r="J36" s="37">
        <f>'[1]вспомогат'!L34</f>
        <v>-73078.13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1959523</v>
      </c>
      <c r="D37" s="38">
        <f>'[1]вспомогат'!D35</f>
        <v>494290</v>
      </c>
      <c r="E37" s="33">
        <f>'[1]вспомогат'!G35</f>
        <v>1874828.09</v>
      </c>
      <c r="F37" s="38">
        <f>'[1]вспомогат'!H35</f>
        <v>27599.37000000011</v>
      </c>
      <c r="G37" s="39">
        <f>'[1]вспомогат'!I35</f>
        <v>5.583639159198064</v>
      </c>
      <c r="H37" s="35">
        <f>'[1]вспомогат'!J35</f>
        <v>-466690.6299999999</v>
      </c>
      <c r="I37" s="36">
        <f>'[1]вспомогат'!K35</f>
        <v>95.67777923504853</v>
      </c>
      <c r="J37" s="37">
        <f>'[1]вспомогат'!L35</f>
        <v>-84694.90999999992</v>
      </c>
    </row>
    <row r="38" spans="1:10" ht="18.75" customHeight="1">
      <c r="A38" s="50" t="s">
        <v>40</v>
      </c>
      <c r="B38" s="41">
        <f>SUM(B18:B37)</f>
        <v>1167106694</v>
      </c>
      <c r="C38" s="41">
        <f>SUM(C18:C37)</f>
        <v>395276606</v>
      </c>
      <c r="D38" s="41">
        <f>SUM(D18:D37)</f>
        <v>82590597</v>
      </c>
      <c r="E38" s="41">
        <f>SUM(E18:E37)</f>
        <v>384440429.4</v>
      </c>
      <c r="F38" s="41">
        <f>SUM(F18:F37)</f>
        <v>8947600.63999999</v>
      </c>
      <c r="G38" s="42">
        <f>F38/D38*100</f>
        <v>10.833679577349452</v>
      </c>
      <c r="H38" s="41">
        <f>SUM(H18:H37)</f>
        <v>-73642996.36000001</v>
      </c>
      <c r="I38" s="43">
        <f>E38/C38*100</f>
        <v>97.2585838788547</v>
      </c>
      <c r="J38" s="41">
        <f>SUM(J18:J37)</f>
        <v>-10836176.600000003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4692790</v>
      </c>
      <c r="D39" s="38">
        <f>'[1]вспомогат'!D36</f>
        <v>1016040</v>
      </c>
      <c r="E39" s="33">
        <f>'[1]вспомогат'!G36</f>
        <v>4938830.63</v>
      </c>
      <c r="F39" s="38">
        <f>'[1]вспомогат'!H36</f>
        <v>32758.93999999948</v>
      </c>
      <c r="G39" s="39">
        <f>'[1]вспомогат'!I36</f>
        <v>3.224178181961289</v>
      </c>
      <c r="H39" s="35">
        <f>'[1]вспомогат'!J36</f>
        <v>-983281.0600000005</v>
      </c>
      <c r="I39" s="36">
        <f>'[1]вспомогат'!K36</f>
        <v>105.24294992957282</v>
      </c>
      <c r="J39" s="37">
        <f>'[1]вспомогат'!L36</f>
        <v>246040.6299999999</v>
      </c>
    </row>
    <row r="40" spans="1:10" ht="12.75" customHeight="1">
      <c r="A40" s="51" t="s">
        <v>42</v>
      </c>
      <c r="B40" s="33">
        <f>'[1]вспомогат'!B37</f>
        <v>47035841</v>
      </c>
      <c r="C40" s="33">
        <f>'[1]вспомогат'!C37</f>
        <v>17383177</v>
      </c>
      <c r="D40" s="38">
        <f>'[1]вспомогат'!D37</f>
        <v>3414997</v>
      </c>
      <c r="E40" s="33">
        <f>'[1]вспомогат'!G37</f>
        <v>15084629.72</v>
      </c>
      <c r="F40" s="38">
        <f>'[1]вспомогат'!H37</f>
        <v>276360.11000000127</v>
      </c>
      <c r="G40" s="39">
        <f>'[1]вспомогат'!I37</f>
        <v>8.09254327309808</v>
      </c>
      <c r="H40" s="35">
        <f>'[1]вспомогат'!J37</f>
        <v>-3138636.8899999987</v>
      </c>
      <c r="I40" s="36">
        <f>'[1]вспомогат'!K37</f>
        <v>86.77717381581054</v>
      </c>
      <c r="J40" s="37">
        <f>'[1]вспомогат'!L37</f>
        <v>-2298547.2799999993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7541131</v>
      </c>
      <c r="D41" s="38">
        <f>'[1]вспомогат'!D38</f>
        <v>1465262</v>
      </c>
      <c r="E41" s="33">
        <f>'[1]вспомогат'!G38</f>
        <v>6584679.37</v>
      </c>
      <c r="F41" s="38">
        <f>'[1]вспомогат'!H38</f>
        <v>262545.75</v>
      </c>
      <c r="G41" s="39">
        <f>'[1]вспомогат'!I38</f>
        <v>17.918007155034392</v>
      </c>
      <c r="H41" s="35">
        <f>'[1]вспомогат'!J38</f>
        <v>-1202716.25</v>
      </c>
      <c r="I41" s="36">
        <f>'[1]вспомогат'!K38</f>
        <v>87.31686758922501</v>
      </c>
      <c r="J41" s="37">
        <f>'[1]вспомогат'!L38</f>
        <v>-956451.6299999999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7326535</v>
      </c>
      <c r="D42" s="38">
        <f>'[1]вспомогат'!D39</f>
        <v>2250720</v>
      </c>
      <c r="E42" s="33">
        <f>'[1]вспомогат'!G39</f>
        <v>5679572.8</v>
      </c>
      <c r="F42" s="38">
        <f>'[1]вспомогат'!H39</f>
        <v>126335.84999999963</v>
      </c>
      <c r="G42" s="39">
        <f>'[1]вспомогат'!I39</f>
        <v>5.613130464917877</v>
      </c>
      <c r="H42" s="35">
        <f>'[1]вспомогат'!J39</f>
        <v>-2124384.1500000004</v>
      </c>
      <c r="I42" s="36">
        <f>'[1]вспомогат'!K39</f>
        <v>77.52058510605627</v>
      </c>
      <c r="J42" s="37">
        <f>'[1]вспомогат'!L39</f>
        <v>-1646962.2000000002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6037250</v>
      </c>
      <c r="D43" s="38">
        <f>'[1]вспомогат'!D40</f>
        <v>932840</v>
      </c>
      <c r="E43" s="33">
        <f>'[1]вспомогат'!G40</f>
        <v>5032612.27</v>
      </c>
      <c r="F43" s="38">
        <f>'[1]вспомогат'!H40</f>
        <v>170476.76999999955</v>
      </c>
      <c r="G43" s="39">
        <f>'[1]вспомогат'!I40</f>
        <v>18.275027871875086</v>
      </c>
      <c r="H43" s="35">
        <f>'[1]вспомогат'!J40</f>
        <v>-762363.2300000004</v>
      </c>
      <c r="I43" s="36">
        <f>'[1]вспомогат'!K40</f>
        <v>83.35934854445318</v>
      </c>
      <c r="J43" s="37">
        <f>'[1]вспомогат'!L40</f>
        <v>-1004637.7300000004</v>
      </c>
    </row>
    <row r="44" spans="1:10" ht="14.25" customHeight="1">
      <c r="A44" s="51" t="s">
        <v>46</v>
      </c>
      <c r="B44" s="33">
        <f>'[1]вспомогат'!B41</f>
        <v>19576672</v>
      </c>
      <c r="C44" s="33">
        <f>'[1]вспомогат'!C41</f>
        <v>6537461</v>
      </c>
      <c r="D44" s="38">
        <f>'[1]вспомогат'!D41</f>
        <v>814102</v>
      </c>
      <c r="E44" s="33">
        <f>'[1]вспомогат'!G41</f>
        <v>6240486.45</v>
      </c>
      <c r="F44" s="38">
        <f>'[1]вспомогат'!H41</f>
        <v>65238.83999999985</v>
      </c>
      <c r="G44" s="39">
        <f>'[1]вспомогат'!I41</f>
        <v>8.013595348003058</v>
      </c>
      <c r="H44" s="35">
        <f>'[1]вспомогат'!J41</f>
        <v>-748863.1600000001</v>
      </c>
      <c r="I44" s="36">
        <f>'[1]вспомогат'!K41</f>
        <v>95.45734116042911</v>
      </c>
      <c r="J44" s="37">
        <f>'[1]вспомогат'!L41</f>
        <v>-296974.5499999998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13626712</v>
      </c>
      <c r="D45" s="38">
        <f>'[1]вспомогат'!D42</f>
        <v>2877697</v>
      </c>
      <c r="E45" s="33">
        <f>'[1]вспомогат'!G42</f>
        <v>11775388.84</v>
      </c>
      <c r="F45" s="38">
        <f>'[1]вспомогат'!H42</f>
        <v>575342.8100000005</v>
      </c>
      <c r="G45" s="39">
        <f>'[1]вспомогат'!I42</f>
        <v>19.993168495501802</v>
      </c>
      <c r="H45" s="35">
        <f>'[1]вспомогат'!J42</f>
        <v>-2302354.1899999995</v>
      </c>
      <c r="I45" s="36">
        <f>'[1]вспомогат'!K42</f>
        <v>86.41401418038335</v>
      </c>
      <c r="J45" s="37">
        <f>'[1]вспомогат'!L42</f>
        <v>-1851323.1600000001</v>
      </c>
    </row>
    <row r="46" spans="1:10" ht="14.25" customHeight="1">
      <c r="A46" s="52" t="s">
        <v>48</v>
      </c>
      <c r="B46" s="33">
        <f>'[1]вспомогат'!B43</f>
        <v>58254662</v>
      </c>
      <c r="C46" s="33">
        <f>'[1]вспомогат'!C43</f>
        <v>20847048</v>
      </c>
      <c r="D46" s="38">
        <f>'[1]вспомогат'!D43</f>
        <v>4113332</v>
      </c>
      <c r="E46" s="33">
        <f>'[1]вспомогат'!G43</f>
        <v>18389060.97</v>
      </c>
      <c r="F46" s="38">
        <f>'[1]вспомогат'!H43</f>
        <v>440639.98999999836</v>
      </c>
      <c r="G46" s="39">
        <f>'[1]вспомогат'!I43</f>
        <v>10.712482970010647</v>
      </c>
      <c r="H46" s="35">
        <f>'[1]вспомогат'!J43</f>
        <v>-3672692.0100000016</v>
      </c>
      <c r="I46" s="36">
        <f>'[1]вспомогат'!K43</f>
        <v>88.20942403931721</v>
      </c>
      <c r="J46" s="37">
        <f>'[1]вспомогат'!L43</f>
        <v>-2457987.030000001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11093574</v>
      </c>
      <c r="D47" s="38">
        <f>'[1]вспомогат'!D44</f>
        <v>2741300</v>
      </c>
      <c r="E47" s="33">
        <f>'[1]вспомогат'!G44</f>
        <v>8889664.05</v>
      </c>
      <c r="F47" s="38">
        <f>'[1]вспомогат'!H44</f>
        <v>267301.2400000002</v>
      </c>
      <c r="G47" s="39">
        <f>'[1]вспомогат'!I44</f>
        <v>9.750893371757934</v>
      </c>
      <c r="H47" s="35">
        <f>'[1]вспомогат'!J44</f>
        <v>-2473998.76</v>
      </c>
      <c r="I47" s="36">
        <f>'[1]вспомогат'!K44</f>
        <v>80.13345428623815</v>
      </c>
      <c r="J47" s="37">
        <f>'[1]вспомогат'!L44</f>
        <v>-2203909.9499999993</v>
      </c>
    </row>
    <row r="48" spans="1:10" ht="14.25" customHeight="1">
      <c r="A48" s="52" t="s">
        <v>50</v>
      </c>
      <c r="B48" s="33">
        <f>'[1]вспомогат'!B45</f>
        <v>29100000</v>
      </c>
      <c r="C48" s="33">
        <f>'[1]вспомогат'!C45</f>
        <v>11901589</v>
      </c>
      <c r="D48" s="38">
        <f>'[1]вспомогат'!D45</f>
        <v>3151496</v>
      </c>
      <c r="E48" s="33">
        <f>'[1]вспомогат'!G45</f>
        <v>9451055.73</v>
      </c>
      <c r="F48" s="38">
        <f>'[1]вспомогат'!H45</f>
        <v>106112.78000000119</v>
      </c>
      <c r="G48" s="39">
        <f>'[1]вспомогат'!I45</f>
        <v>3.3670605959836597</v>
      </c>
      <c r="H48" s="35">
        <f>'[1]вспомогат'!J45</f>
        <v>-3045383.219999999</v>
      </c>
      <c r="I48" s="36">
        <f>'[1]вспомогат'!K45</f>
        <v>79.41003281158507</v>
      </c>
      <c r="J48" s="37">
        <f>'[1]вспомогат'!L45</f>
        <v>-2450533.2699999996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4091475</v>
      </c>
      <c r="D49" s="38">
        <f>'[1]вспомогат'!D46</f>
        <v>741744</v>
      </c>
      <c r="E49" s="33">
        <f>'[1]вспомогат'!G46</f>
        <v>3796895.66</v>
      </c>
      <c r="F49" s="38">
        <f>'[1]вспомогат'!H46</f>
        <v>330179.9500000002</v>
      </c>
      <c r="G49" s="39">
        <f>'[1]вспомогат'!I46</f>
        <v>44.514003483681726</v>
      </c>
      <c r="H49" s="35">
        <f>'[1]вспомогат'!J46</f>
        <v>-411564.0499999998</v>
      </c>
      <c r="I49" s="36">
        <f>'[1]вспомогат'!K46</f>
        <v>92.80016766569514</v>
      </c>
      <c r="J49" s="37">
        <f>'[1]вспомогат'!L46</f>
        <v>-294579.33999999985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2438250</v>
      </c>
      <c r="D50" s="38">
        <f>'[1]вспомогат'!D47</f>
        <v>735960</v>
      </c>
      <c r="E50" s="33">
        <f>'[1]вспомогат'!G47</f>
        <v>3199037.55</v>
      </c>
      <c r="F50" s="38">
        <f>'[1]вспомогат'!H47</f>
        <v>94020.27000000002</v>
      </c>
      <c r="G50" s="39">
        <f>'[1]вспомогат'!I47</f>
        <v>12.775187510190774</v>
      </c>
      <c r="H50" s="35">
        <f>'[1]вспомогат'!J47</f>
        <v>-641939.73</v>
      </c>
      <c r="I50" s="36">
        <f>'[1]вспомогат'!K47</f>
        <v>131.2021962473085</v>
      </c>
      <c r="J50" s="37">
        <f>'[1]вспомогат'!L47</f>
        <v>760787.5499999998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7485325</v>
      </c>
      <c r="D51" s="38">
        <f>'[1]вспомогат'!D48</f>
        <v>3694652</v>
      </c>
      <c r="E51" s="33">
        <f>'[1]вспомогат'!G48</f>
        <v>4016583.36</v>
      </c>
      <c r="F51" s="38">
        <f>'[1]вспомогат'!H48</f>
        <v>16283.799999999814</v>
      </c>
      <c r="G51" s="39">
        <f>'[1]вспомогат'!I48</f>
        <v>0.4407397503201875</v>
      </c>
      <c r="H51" s="35">
        <f>'[1]вспомогат'!J48</f>
        <v>-3678368.2</v>
      </c>
      <c r="I51" s="36">
        <f>'[1]вспомогат'!K48</f>
        <v>53.65943843453691</v>
      </c>
      <c r="J51" s="37">
        <f>'[1]вспомогат'!L48</f>
        <v>-3468741.64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8639788</v>
      </c>
      <c r="D52" s="38">
        <f>'[1]вспомогат'!D49</f>
        <v>1745825</v>
      </c>
      <c r="E52" s="33">
        <f>'[1]вспомогат'!G49</f>
        <v>7179302.31</v>
      </c>
      <c r="F52" s="38">
        <f>'[1]вспомогат'!H49</f>
        <v>103289.79000000004</v>
      </c>
      <c r="G52" s="39">
        <f>'[1]вспомогат'!I49</f>
        <v>5.916388526914211</v>
      </c>
      <c r="H52" s="35">
        <f>'[1]вспомогат'!J49</f>
        <v>-1642535.21</v>
      </c>
      <c r="I52" s="36">
        <f>'[1]вспомогат'!K49</f>
        <v>83.09581566121761</v>
      </c>
      <c r="J52" s="37">
        <f>'[1]вспомогат'!L49</f>
        <v>-1460485.6900000004</v>
      </c>
    </row>
    <row r="53" spans="1:10" ht="14.25" customHeight="1">
      <c r="A53" s="52" t="s">
        <v>55</v>
      </c>
      <c r="B53" s="33">
        <f>'[1]вспомогат'!B50</f>
        <v>11613200</v>
      </c>
      <c r="C53" s="33">
        <f>'[1]вспомогат'!C50</f>
        <v>3325100</v>
      </c>
      <c r="D53" s="38">
        <f>'[1]вспомогат'!D50</f>
        <v>514100</v>
      </c>
      <c r="E53" s="33">
        <f>'[1]вспомогат'!G50</f>
        <v>3157636.36</v>
      </c>
      <c r="F53" s="38">
        <f>'[1]вспомогат'!H50</f>
        <v>50921.75999999978</v>
      </c>
      <c r="G53" s="39">
        <f>'[1]вспомогат'!I50</f>
        <v>9.905030149776264</v>
      </c>
      <c r="H53" s="35">
        <f>'[1]вспомогат'!J50</f>
        <v>-463178.2400000002</v>
      </c>
      <c r="I53" s="36">
        <f>'[1]вспомогат'!K50</f>
        <v>94.96365101801449</v>
      </c>
      <c r="J53" s="37">
        <f>'[1]вспомогат'!L50</f>
        <v>-167463.64000000013</v>
      </c>
    </row>
    <row r="54" spans="1:10" ht="14.25" customHeight="1">
      <c r="A54" s="52" t="s">
        <v>56</v>
      </c>
      <c r="B54" s="33">
        <f>'[1]вспомогат'!B51</f>
        <v>8819200</v>
      </c>
      <c r="C54" s="33">
        <f>'[1]вспомогат'!C51</f>
        <v>2737554</v>
      </c>
      <c r="D54" s="38">
        <f>'[1]вспомогат'!D51</f>
        <v>452400</v>
      </c>
      <c r="E54" s="33">
        <f>'[1]вспомогат'!G51</f>
        <v>3021718.15</v>
      </c>
      <c r="F54" s="38">
        <f>'[1]вспомогат'!H51</f>
        <v>22978.100000000093</v>
      </c>
      <c r="G54" s="39">
        <f>'[1]вспомогат'!I51</f>
        <v>5.079155614500463</v>
      </c>
      <c r="H54" s="35">
        <f>'[1]вспомогат'!J51</f>
        <v>-429421.8999999999</v>
      </c>
      <c r="I54" s="36">
        <f>'[1]вспомогат'!K51</f>
        <v>110.38022081025616</v>
      </c>
      <c r="J54" s="37">
        <f>'[1]вспомогат'!L51</f>
        <v>284164.1499999999</v>
      </c>
    </row>
    <row r="55" spans="1:10" ht="14.25" customHeight="1">
      <c r="A55" s="52" t="s">
        <v>57</v>
      </c>
      <c r="B55" s="33">
        <f>'[1]вспомогат'!B52</f>
        <v>53983252</v>
      </c>
      <c r="C55" s="33">
        <f>'[1]вспомогат'!C52</f>
        <v>18451551</v>
      </c>
      <c r="D55" s="38">
        <f>'[1]вспомогат'!D52</f>
        <v>3731431</v>
      </c>
      <c r="E55" s="33">
        <f>'[1]вспомогат'!G52</f>
        <v>20200785.77</v>
      </c>
      <c r="F55" s="38">
        <f>'[1]вспомогат'!H52</f>
        <v>393088.6099999994</v>
      </c>
      <c r="G55" s="39">
        <f>'[1]вспомогат'!I52</f>
        <v>10.534527102336861</v>
      </c>
      <c r="H55" s="35">
        <f>'[1]вспомогат'!J52</f>
        <v>-3338342.3900000006</v>
      </c>
      <c r="I55" s="36">
        <f>'[1]вспомогат'!K52</f>
        <v>109.48015031365115</v>
      </c>
      <c r="J55" s="37">
        <f>'[1]вспомогат'!L52</f>
        <v>1749234.7699999996</v>
      </c>
    </row>
    <row r="56" spans="1:10" ht="14.25" customHeight="1">
      <c r="A56" s="52" t="s">
        <v>58</v>
      </c>
      <c r="B56" s="33">
        <f>'[1]вспомогат'!B53</f>
        <v>79076681</v>
      </c>
      <c r="C56" s="33">
        <f>'[1]вспомогат'!C53</f>
        <v>30070821</v>
      </c>
      <c r="D56" s="38">
        <f>'[1]вспомогат'!D53</f>
        <v>6426050</v>
      </c>
      <c r="E56" s="33">
        <f>'[1]вспомогат'!G53</f>
        <v>25965359.11</v>
      </c>
      <c r="F56" s="38">
        <f>'[1]вспомогат'!H53</f>
        <v>490244.9699999988</v>
      </c>
      <c r="G56" s="39">
        <f>'[1]вспомогат'!I53</f>
        <v>7.629025139860393</v>
      </c>
      <c r="H56" s="35">
        <f>'[1]вспомогат'!J53</f>
        <v>-5935805.030000001</v>
      </c>
      <c r="I56" s="36">
        <f>'[1]вспомогат'!K53</f>
        <v>86.34735682806931</v>
      </c>
      <c r="J56" s="37">
        <f>'[1]вспомогат'!L53</f>
        <v>-4105461.8900000006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12634700</v>
      </c>
      <c r="D57" s="38">
        <f>'[1]вспомогат'!D54</f>
        <v>2435200</v>
      </c>
      <c r="E57" s="33">
        <f>'[1]вспомогат'!G54</f>
        <v>10541865.49</v>
      </c>
      <c r="F57" s="38">
        <f>'[1]вспомогат'!H54</f>
        <v>210925.99000000022</v>
      </c>
      <c r="G57" s="39">
        <f>'[1]вспомогат'!I54</f>
        <v>8.661546895532203</v>
      </c>
      <c r="H57" s="35">
        <f>'[1]вспомогат'!J54</f>
        <v>-2224274.01</v>
      </c>
      <c r="I57" s="36">
        <f>'[1]вспомогат'!K54</f>
        <v>83.4358195287581</v>
      </c>
      <c r="J57" s="37">
        <f>'[1]вспомогат'!L54</f>
        <v>-2092834.5099999998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21652800</v>
      </c>
      <c r="D58" s="38">
        <f>'[1]вспомогат'!D55</f>
        <v>3623100</v>
      </c>
      <c r="E58" s="33">
        <f>'[1]вспомогат'!G55</f>
        <v>21755077.85</v>
      </c>
      <c r="F58" s="38">
        <f>'[1]вспомогат'!H55</f>
        <v>419081.3800000027</v>
      </c>
      <c r="G58" s="39">
        <f>'[1]вспомогат'!I55</f>
        <v>11.566928321051108</v>
      </c>
      <c r="H58" s="35">
        <f>'[1]вспомогат'!J55</f>
        <v>-3204018.6199999973</v>
      </c>
      <c r="I58" s="36">
        <f>'[1]вспомогат'!K55</f>
        <v>100.47235392189464</v>
      </c>
      <c r="J58" s="37">
        <f>'[1]вспомогат'!L55</f>
        <v>102277.85000000149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29663550</v>
      </c>
      <c r="D59" s="38">
        <f>'[1]вспомогат'!D56</f>
        <v>6084250</v>
      </c>
      <c r="E59" s="33">
        <f>'[1]вспомогат'!G56</f>
        <v>25191984.95</v>
      </c>
      <c r="F59" s="38">
        <f>'[1]вспомогат'!H56</f>
        <v>412990.66999999806</v>
      </c>
      <c r="G59" s="39">
        <f>'[1]вспомогат'!I56</f>
        <v>6.787864897070273</v>
      </c>
      <c r="H59" s="35">
        <f>'[1]вспомогат'!J56</f>
        <v>-5671259.330000002</v>
      </c>
      <c r="I59" s="36">
        <f>'[1]вспомогат'!K56</f>
        <v>84.92572517449867</v>
      </c>
      <c r="J59" s="37">
        <f>'[1]вспомогат'!L56</f>
        <v>-4471565.050000001</v>
      </c>
    </row>
    <row r="60" spans="1:10" ht="14.25" customHeight="1">
      <c r="A60" s="52" t="s">
        <v>62</v>
      </c>
      <c r="B60" s="33">
        <f>'[1]вспомогат'!B57</f>
        <v>13478811</v>
      </c>
      <c r="C60" s="33">
        <f>'[1]вспомогат'!C57</f>
        <v>4244851</v>
      </c>
      <c r="D60" s="38">
        <f>'[1]вспомогат'!D57</f>
        <v>911090</v>
      </c>
      <c r="E60" s="33">
        <f>'[1]вспомогат'!G57</f>
        <v>4267332.78</v>
      </c>
      <c r="F60" s="38">
        <f>'[1]вспомогат'!H57</f>
        <v>183435.73000000045</v>
      </c>
      <c r="G60" s="39">
        <f>'[1]вспомогат'!I57</f>
        <v>20.13365638959932</v>
      </c>
      <c r="H60" s="35">
        <f>'[1]вспомогат'!J57</f>
        <v>-727654.2699999996</v>
      </c>
      <c r="I60" s="36">
        <f>'[1]вспомогат'!K57</f>
        <v>100.52962471474265</v>
      </c>
      <c r="J60" s="37">
        <f>'[1]вспомогат'!L57</f>
        <v>22481.78000000026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23949784</v>
      </c>
      <c r="D61" s="38">
        <f>'[1]вспомогат'!D58</f>
        <v>5326847</v>
      </c>
      <c r="E61" s="33">
        <f>'[1]вспомогат'!G58</f>
        <v>20018279.73</v>
      </c>
      <c r="F61" s="38">
        <f>'[1]вспомогат'!H58</f>
        <v>668328.3399999999</v>
      </c>
      <c r="G61" s="39">
        <f>'[1]вспомогат'!I58</f>
        <v>12.546415168297493</v>
      </c>
      <c r="H61" s="35">
        <f>'[1]вспомогат'!J58</f>
        <v>-4658518.66</v>
      </c>
      <c r="I61" s="36">
        <f>'[1]вспомогат'!K58</f>
        <v>83.58438527044754</v>
      </c>
      <c r="J61" s="37">
        <f>'[1]вспомогат'!L58</f>
        <v>-3931504.2699999996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5035864</v>
      </c>
      <c r="D62" s="38">
        <f>'[1]вспомогат'!D59</f>
        <v>1021364</v>
      </c>
      <c r="E62" s="33">
        <f>'[1]вспомогат'!G59</f>
        <v>6941639.51</v>
      </c>
      <c r="F62" s="38">
        <f>'[1]вспомогат'!H59</f>
        <v>90555.5</v>
      </c>
      <c r="G62" s="39">
        <f>'[1]вспомогат'!I59</f>
        <v>8.866133915039105</v>
      </c>
      <c r="H62" s="35">
        <f>'[1]вспомогат'!J59</f>
        <v>-930808.5</v>
      </c>
      <c r="I62" s="36">
        <f>'[1]вспомогат'!K59</f>
        <v>137.8440623098638</v>
      </c>
      <c r="J62" s="37">
        <f>'[1]вспомогат'!L59</f>
        <v>1905775.5099999998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4505853</v>
      </c>
      <c r="D63" s="38">
        <f>'[1]вспомогат'!D60</f>
        <v>1879449</v>
      </c>
      <c r="E63" s="33">
        <f>'[1]вспомогат'!G60</f>
        <v>4227344.3</v>
      </c>
      <c r="F63" s="38">
        <f>'[1]вспомогат'!H60</f>
        <v>164383.68999999994</v>
      </c>
      <c r="G63" s="39">
        <f>'[1]вспомогат'!I60</f>
        <v>8.7463767306269</v>
      </c>
      <c r="H63" s="35">
        <f>'[1]вспомогат'!J60</f>
        <v>-1715065.31</v>
      </c>
      <c r="I63" s="36">
        <f>'[1]вспомогат'!K60</f>
        <v>93.81895725404267</v>
      </c>
      <c r="J63" s="37">
        <f>'[1]вспомогат'!L60</f>
        <v>-278508.7000000002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2797540</v>
      </c>
      <c r="D64" s="38">
        <f>'[1]вспомогат'!D61</f>
        <v>556520</v>
      </c>
      <c r="E64" s="33">
        <f>'[1]вспомогат'!G61</f>
        <v>2685053.23</v>
      </c>
      <c r="F64" s="38">
        <f>'[1]вспомогат'!H61</f>
        <v>57624.87999999989</v>
      </c>
      <c r="G64" s="39">
        <f>'[1]вспомогат'!I61</f>
        <v>10.354502982821803</v>
      </c>
      <c r="H64" s="35">
        <f>'[1]вспомогат'!J61</f>
        <v>-498895.1200000001</v>
      </c>
      <c r="I64" s="36">
        <f>'[1]вспомогат'!K61</f>
        <v>95.97908269408123</v>
      </c>
      <c r="J64" s="37">
        <f>'[1]вспомогат'!L61</f>
        <v>-112486.77000000002</v>
      </c>
    </row>
    <row r="65" spans="1:10" ht="14.25" customHeight="1">
      <c r="A65" s="52" t="s">
        <v>67</v>
      </c>
      <c r="B65" s="33">
        <f>'[1]вспомогат'!B62</f>
        <v>13588666</v>
      </c>
      <c r="C65" s="33">
        <f>'[1]вспомогат'!C62</f>
        <v>2552500</v>
      </c>
      <c r="D65" s="38">
        <f>'[1]вспомогат'!D62</f>
        <v>426950</v>
      </c>
      <c r="E65" s="33">
        <f>'[1]вспомогат'!G62</f>
        <v>2649514.35</v>
      </c>
      <c r="F65" s="38">
        <f>'[1]вспомогат'!H62</f>
        <v>55641.47999999998</v>
      </c>
      <c r="G65" s="39">
        <f>'[1]вспомогат'!I62</f>
        <v>13.032317601592688</v>
      </c>
      <c r="H65" s="35">
        <f>'[1]вспомогат'!J62</f>
        <v>-371308.52</v>
      </c>
      <c r="I65" s="36">
        <f>'[1]вспомогат'!K62</f>
        <v>103.80075808031341</v>
      </c>
      <c r="J65" s="37">
        <f>'[1]вспомогат'!L62</f>
        <v>97014.3500000001</v>
      </c>
    </row>
    <row r="66" spans="1:10" ht="14.25" customHeight="1">
      <c r="A66" s="52" t="s">
        <v>68</v>
      </c>
      <c r="B66" s="33">
        <f>'[1]вспомогат'!B63</f>
        <v>8978000</v>
      </c>
      <c r="C66" s="33">
        <f>'[1]вспомогат'!C63</f>
        <v>2464134</v>
      </c>
      <c r="D66" s="38">
        <f>'[1]вспомогат'!D63</f>
        <v>464076</v>
      </c>
      <c r="E66" s="33">
        <f>'[1]вспомогат'!G63</f>
        <v>1927617.27</v>
      </c>
      <c r="F66" s="38">
        <f>'[1]вспомогат'!H63</f>
        <v>61700.05000000005</v>
      </c>
      <c r="G66" s="39">
        <f>'[1]вспомогат'!I63</f>
        <v>13.295246899214794</v>
      </c>
      <c r="H66" s="35">
        <f>'[1]вспомогат'!J63</f>
        <v>-402375.94999999995</v>
      </c>
      <c r="I66" s="36">
        <f>'[1]вспомогат'!K63</f>
        <v>78.22696614713324</v>
      </c>
      <c r="J66" s="37">
        <f>'[1]вспомогат'!L63</f>
        <v>-536516.73</v>
      </c>
    </row>
    <row r="67" spans="1:10" ht="14.25" customHeight="1">
      <c r="A67" s="52" t="s">
        <v>69</v>
      </c>
      <c r="B67" s="33">
        <f>'[1]вспомогат'!B64</f>
        <v>13652670</v>
      </c>
      <c r="C67" s="33">
        <f>'[1]вспомогат'!C64</f>
        <v>4423920</v>
      </c>
      <c r="D67" s="38">
        <f>'[1]вспомогат'!D64</f>
        <v>970660</v>
      </c>
      <c r="E67" s="33">
        <f>'[1]вспомогат'!G64</f>
        <v>4705246.57</v>
      </c>
      <c r="F67" s="38">
        <f>'[1]вспомогат'!H64</f>
        <v>42935.919999999925</v>
      </c>
      <c r="G67" s="39">
        <f>'[1]вспомогат'!I64</f>
        <v>4.423373786907869</v>
      </c>
      <c r="H67" s="35">
        <f>'[1]вспомогат'!J64</f>
        <v>-927724.0800000001</v>
      </c>
      <c r="I67" s="36">
        <f>'[1]вспомогат'!K64</f>
        <v>106.35921467838479</v>
      </c>
      <c r="J67" s="37">
        <f>'[1]вспомогат'!L64</f>
        <v>281326.5700000003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3313321</v>
      </c>
      <c r="D68" s="38">
        <f>'[1]вспомогат'!D65</f>
        <v>493123</v>
      </c>
      <c r="E68" s="33">
        <f>'[1]вспомогат'!G65</f>
        <v>3069278.24</v>
      </c>
      <c r="F68" s="38">
        <f>'[1]вспомогат'!H65</f>
        <v>44354.34000000032</v>
      </c>
      <c r="G68" s="39">
        <f>'[1]вспомогат'!I65</f>
        <v>8.994579445696168</v>
      </c>
      <c r="H68" s="35">
        <f>'[1]вспомогат'!J65</f>
        <v>-448768.6599999997</v>
      </c>
      <c r="I68" s="36">
        <f>'[1]вспомогат'!K65</f>
        <v>92.63449692921392</v>
      </c>
      <c r="J68" s="37">
        <f>'[1]вспомогат'!L65</f>
        <v>-244042.75999999978</v>
      </c>
    </row>
    <row r="69" spans="1:10" ht="14.25" customHeight="1">
      <c r="A69" s="52" t="s">
        <v>71</v>
      </c>
      <c r="B69" s="33">
        <f>'[1]вспомогат'!B66</f>
        <v>31701929</v>
      </c>
      <c r="C69" s="33">
        <f>'[1]вспомогат'!C66</f>
        <v>10954422</v>
      </c>
      <c r="D69" s="38">
        <f>'[1]вспомогат'!D66</f>
        <v>2325274</v>
      </c>
      <c r="E69" s="33">
        <f>'[1]вспомогат'!G66</f>
        <v>11028635.51</v>
      </c>
      <c r="F69" s="38">
        <f>'[1]вспомогат'!H66</f>
        <v>195182.43999999948</v>
      </c>
      <c r="G69" s="39">
        <f>'[1]вспомогат'!I66</f>
        <v>8.393954432896917</v>
      </c>
      <c r="H69" s="35">
        <f>'[1]вспомогат'!J66</f>
        <v>-2130091.5600000005</v>
      </c>
      <c r="I69" s="36">
        <f>'[1]вспомогат'!K66</f>
        <v>100.67747536109162</v>
      </c>
      <c r="J69" s="37">
        <f>'[1]вспомогат'!L66</f>
        <v>74213.50999999978</v>
      </c>
    </row>
    <row r="70" spans="1:10" ht="14.25" customHeight="1">
      <c r="A70" s="52" t="s">
        <v>72</v>
      </c>
      <c r="B70" s="33">
        <f>'[1]вспомогат'!B67</f>
        <v>60007200</v>
      </c>
      <c r="C70" s="33">
        <f>'[1]вспомогат'!C67</f>
        <v>20871798</v>
      </c>
      <c r="D70" s="38">
        <f>'[1]вспомогат'!D67</f>
        <v>4668092</v>
      </c>
      <c r="E70" s="33">
        <f>'[1]вспомогат'!G67</f>
        <v>18561946.47</v>
      </c>
      <c r="F70" s="38">
        <f>'[1]вспомогат'!H67</f>
        <v>390867.37999999896</v>
      </c>
      <c r="G70" s="39">
        <f>'[1]вспомогат'!I67</f>
        <v>8.37317216541574</v>
      </c>
      <c r="H70" s="35">
        <f>'[1]вспомогат'!J67</f>
        <v>-4277224.620000001</v>
      </c>
      <c r="I70" s="36">
        <f>'[1]вспомогат'!K67</f>
        <v>88.93314543385289</v>
      </c>
      <c r="J70" s="37">
        <f>'[1]вспомогат'!L67</f>
        <v>-2309851.530000001</v>
      </c>
    </row>
    <row r="71" spans="1:10" ht="14.25" customHeight="1">
      <c r="A71" s="52" t="s">
        <v>73</v>
      </c>
      <c r="B71" s="33">
        <f>'[1]вспомогат'!B68</f>
        <v>94926444</v>
      </c>
      <c r="C71" s="33">
        <f>'[1]вспомогат'!C68</f>
        <v>30454421</v>
      </c>
      <c r="D71" s="38">
        <f>'[1]вспомогат'!D68</f>
        <v>7900091</v>
      </c>
      <c r="E71" s="33">
        <f>'[1]вспомогат'!G68</f>
        <v>24203230.25</v>
      </c>
      <c r="F71" s="38">
        <f>'[1]вспомогат'!H68</f>
        <v>390210.8200000003</v>
      </c>
      <c r="G71" s="39">
        <f>'[1]вспомогат'!I68</f>
        <v>4.939320572383283</v>
      </c>
      <c r="H71" s="35">
        <f>'[1]вспомогат'!J68</f>
        <v>-7509880.18</v>
      </c>
      <c r="I71" s="36">
        <f>'[1]вспомогат'!K68</f>
        <v>79.47361813248723</v>
      </c>
      <c r="J71" s="37">
        <f>'[1]вспомогат'!L68</f>
        <v>-6251190.75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5469430</v>
      </c>
      <c r="D72" s="38">
        <f>'[1]вспомогат'!D69</f>
        <v>1813300</v>
      </c>
      <c r="E72" s="33">
        <f>'[1]вспомогат'!G69</f>
        <v>4829445.12</v>
      </c>
      <c r="F72" s="38">
        <f>'[1]вспомогат'!H69</f>
        <v>240811.4299999997</v>
      </c>
      <c r="G72" s="39">
        <f>'[1]вспомогат'!I69</f>
        <v>13.280286218496649</v>
      </c>
      <c r="H72" s="35">
        <f>'[1]вспомогат'!J69</f>
        <v>-1572488.5700000003</v>
      </c>
      <c r="I72" s="36">
        <f>'[1]вспомогат'!K69</f>
        <v>88.29887428854562</v>
      </c>
      <c r="J72" s="37">
        <f>'[1]вспомогат'!L69</f>
        <v>-639984.8799999999</v>
      </c>
    </row>
    <row r="73" spans="1:10" ht="14.25" customHeight="1">
      <c r="A73" s="52" t="s">
        <v>75</v>
      </c>
      <c r="B73" s="33">
        <f>'[1]вспомогат'!B70</f>
        <v>7791665</v>
      </c>
      <c r="C73" s="33">
        <f>'[1]вспомогат'!C70</f>
        <v>2784860</v>
      </c>
      <c r="D73" s="38">
        <f>'[1]вспомогат'!D70</f>
        <v>702270</v>
      </c>
      <c r="E73" s="33">
        <f>'[1]вспомогат'!G70</f>
        <v>3060377.48</v>
      </c>
      <c r="F73" s="38">
        <f>'[1]вспомогат'!H70</f>
        <v>127717.54000000004</v>
      </c>
      <c r="G73" s="39">
        <f>'[1]вспомогат'!I70</f>
        <v>18.186387002150177</v>
      </c>
      <c r="H73" s="35">
        <f>'[1]вспомогат'!J70</f>
        <v>-574552.46</v>
      </c>
      <c r="I73" s="36">
        <f>'[1]вспомогат'!K70</f>
        <v>109.89340505447312</v>
      </c>
      <c r="J73" s="37">
        <f>'[1]вспомогат'!L70</f>
        <v>275517.48</v>
      </c>
    </row>
    <row r="74" spans="1:10" ht="14.25" customHeight="1">
      <c r="A74" s="52" t="s">
        <v>76</v>
      </c>
      <c r="B74" s="33">
        <f>'[1]вспомогат'!B71</f>
        <v>6311120</v>
      </c>
      <c r="C74" s="33">
        <f>'[1]вспомогат'!C71</f>
        <v>1299634</v>
      </c>
      <c r="D74" s="38">
        <f>'[1]вспомогат'!D71</f>
        <v>263718</v>
      </c>
      <c r="E74" s="33">
        <f>'[1]вспомогат'!G71</f>
        <v>1633105.22</v>
      </c>
      <c r="F74" s="38">
        <f>'[1]вспомогат'!H71</f>
        <v>11542.229999999981</v>
      </c>
      <c r="G74" s="39">
        <f>'[1]вспомогат'!I71</f>
        <v>4.376731963688479</v>
      </c>
      <c r="H74" s="35">
        <f>'[1]вспомогат'!J71</f>
        <v>-252175.77000000002</v>
      </c>
      <c r="I74" s="36">
        <f>'[1]вспомогат'!K71</f>
        <v>125.6588562626093</v>
      </c>
      <c r="J74" s="37">
        <f>'[1]вспомогат'!L71</f>
        <v>333471.22</v>
      </c>
    </row>
    <row r="75" spans="1:10" ht="14.25" customHeight="1">
      <c r="A75" s="52" t="s">
        <v>77</v>
      </c>
      <c r="B75" s="33">
        <f>'[1]вспомогат'!B72</f>
        <v>49348398</v>
      </c>
      <c r="C75" s="33">
        <f>'[1]вспомогат'!C72</f>
        <v>13058443</v>
      </c>
      <c r="D75" s="38">
        <f>'[1]вспомогат'!D72</f>
        <v>2631661</v>
      </c>
      <c r="E75" s="33">
        <f>'[1]вспомогат'!G72</f>
        <v>15366769.01</v>
      </c>
      <c r="F75" s="38">
        <f>'[1]вспомогат'!H72</f>
        <v>288435.6699999999</v>
      </c>
      <c r="G75" s="39">
        <f>'[1]вспомогат'!I72</f>
        <v>10.96021372053619</v>
      </c>
      <c r="H75" s="35">
        <f>'[1]вспомогат'!J72</f>
        <v>-2343225.33</v>
      </c>
      <c r="I75" s="36">
        <f>'[1]вспомогат'!K72</f>
        <v>117.67688544491865</v>
      </c>
      <c r="J75" s="37">
        <f>'[1]вспомогат'!L72</f>
        <v>2308326.01</v>
      </c>
    </row>
    <row r="76" spans="1:10" ht="14.25" customHeight="1">
      <c r="A76" s="52" t="s">
        <v>78</v>
      </c>
      <c r="B76" s="33">
        <f>'[1]вспомогат'!B73</f>
        <v>20597680</v>
      </c>
      <c r="C76" s="33">
        <f>'[1]вспомогат'!C73</f>
        <v>7562765</v>
      </c>
      <c r="D76" s="38">
        <f>'[1]вспомогат'!D73</f>
        <v>1468430</v>
      </c>
      <c r="E76" s="33">
        <f>'[1]вспомогат'!G73</f>
        <v>7675808.54</v>
      </c>
      <c r="F76" s="38">
        <f>'[1]вспомогат'!H73</f>
        <v>133022.1900000004</v>
      </c>
      <c r="G76" s="39">
        <f>'[1]вспомогат'!I73</f>
        <v>9.058803620193023</v>
      </c>
      <c r="H76" s="35">
        <f>'[1]вспомогат'!J73</f>
        <v>-1335407.8099999996</v>
      </c>
      <c r="I76" s="36">
        <f>'[1]вспомогат'!K73</f>
        <v>101.49473823396602</v>
      </c>
      <c r="J76" s="37">
        <f>'[1]вспомогат'!L73</f>
        <v>113043.54000000004</v>
      </c>
    </row>
    <row r="77" spans="1:10" ht="14.25" customHeight="1">
      <c r="A77" s="52" t="s">
        <v>79</v>
      </c>
      <c r="B77" s="33">
        <f>'[1]вспомогат'!B74</f>
        <v>7468910</v>
      </c>
      <c r="C77" s="33">
        <f>'[1]вспомогат'!C74</f>
        <v>2986310</v>
      </c>
      <c r="D77" s="38">
        <f>'[1]вспомогат'!D74</f>
        <v>525940</v>
      </c>
      <c r="E77" s="33">
        <f>'[1]вспомогат'!G74</f>
        <v>2566010.23</v>
      </c>
      <c r="F77" s="38">
        <f>'[1]вспомогат'!H74</f>
        <v>36264.700000000186</v>
      </c>
      <c r="G77" s="39">
        <f>'[1]вспомогат'!I74</f>
        <v>6.895216184355665</v>
      </c>
      <c r="H77" s="35">
        <f>'[1]вспомогат'!J74</f>
        <v>-489675.2999999998</v>
      </c>
      <c r="I77" s="36">
        <f>'[1]вспомогат'!K74</f>
        <v>85.92578231998688</v>
      </c>
      <c r="J77" s="37">
        <f>'[1]вспомогат'!L74</f>
        <v>-420299.77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2729293</v>
      </c>
      <c r="D78" s="38">
        <f>'[1]вспомогат'!D75</f>
        <v>581115</v>
      </c>
      <c r="E78" s="33">
        <f>'[1]вспомогат'!G75</f>
        <v>2253637.54</v>
      </c>
      <c r="F78" s="38">
        <f>'[1]вспомогат'!H75</f>
        <v>3449.260000000242</v>
      </c>
      <c r="G78" s="39">
        <f>'[1]вспомогат'!I75</f>
        <v>0.5935589341180734</v>
      </c>
      <c r="H78" s="35">
        <f>'[1]вспомогат'!J75</f>
        <v>-577665.7399999998</v>
      </c>
      <c r="I78" s="36">
        <f>'[1]вспомогат'!K75</f>
        <v>82.57220972610855</v>
      </c>
      <c r="J78" s="37">
        <f>'[1]вспомогат'!L75</f>
        <v>-475655.45999999996</v>
      </c>
    </row>
    <row r="79" spans="1:10" ht="14.25" customHeight="1">
      <c r="A79" s="52" t="s">
        <v>81</v>
      </c>
      <c r="B79" s="33">
        <f>'[1]вспомогат'!B76</f>
        <v>7200042</v>
      </c>
      <c r="C79" s="33">
        <f>'[1]вспомогат'!C76</f>
        <v>1547463</v>
      </c>
      <c r="D79" s="38">
        <f>'[1]вспомогат'!D76</f>
        <v>574637</v>
      </c>
      <c r="E79" s="33">
        <f>'[1]вспомогат'!G76</f>
        <v>3556912.19</v>
      </c>
      <c r="F79" s="38">
        <f>'[1]вспомогат'!H76</f>
        <v>54093.46999999974</v>
      </c>
      <c r="G79" s="39">
        <f>'[1]вспомогат'!I76</f>
        <v>9.413502785236547</v>
      </c>
      <c r="H79" s="35">
        <f>'[1]вспомогат'!J76</f>
        <v>-520543.53000000026</v>
      </c>
      <c r="I79" s="36">
        <f>'[1]вспомогат'!K76</f>
        <v>229.8544255985442</v>
      </c>
      <c r="J79" s="37">
        <f>'[1]вспомогат'!L76</f>
        <v>2009449.19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4384489</v>
      </c>
      <c r="D80" s="38">
        <f>'[1]вспомогат'!D77</f>
        <v>1240880</v>
      </c>
      <c r="E80" s="33">
        <f>'[1]вспомогат'!G77</f>
        <v>3464153.24</v>
      </c>
      <c r="F80" s="38">
        <f>'[1]вспомогат'!H77</f>
        <v>161607.15000000037</v>
      </c>
      <c r="G80" s="39">
        <f>'[1]вспомогат'!I77</f>
        <v>13.023592128167138</v>
      </c>
      <c r="H80" s="35">
        <f>'[1]вспомогат'!J77</f>
        <v>-1079272.8499999996</v>
      </c>
      <c r="I80" s="36">
        <f>'[1]вспомогат'!K77</f>
        <v>79.00928112717355</v>
      </c>
      <c r="J80" s="37">
        <f>'[1]вспомогат'!L77</f>
        <v>-920335.7599999998</v>
      </c>
    </row>
    <row r="81" spans="1:10" ht="14.25" customHeight="1">
      <c r="A81" s="52" t="s">
        <v>83</v>
      </c>
      <c r="B81" s="33">
        <f>'[1]вспомогат'!B78</f>
        <v>11419162</v>
      </c>
      <c r="C81" s="33">
        <f>'[1]вспомогат'!C78</f>
        <v>3406049</v>
      </c>
      <c r="D81" s="38">
        <f>'[1]вспомогат'!D78</f>
        <v>616147</v>
      </c>
      <c r="E81" s="33">
        <f>'[1]вспомогат'!G78</f>
        <v>4273220.6</v>
      </c>
      <c r="F81" s="38">
        <f>'[1]вспомогат'!H78</f>
        <v>21542.18999999948</v>
      </c>
      <c r="G81" s="39">
        <f>'[1]вспомогат'!I78</f>
        <v>3.4962744280179043</v>
      </c>
      <c r="H81" s="35">
        <f>'[1]вспомогат'!J78</f>
        <v>-594604.8100000005</v>
      </c>
      <c r="I81" s="36">
        <f>'[1]вспомогат'!K78</f>
        <v>125.45975116623393</v>
      </c>
      <c r="J81" s="37">
        <f>'[1]вспомогат'!L78</f>
        <v>867171.5999999996</v>
      </c>
    </row>
    <row r="82" spans="1:10" ht="15" customHeight="1">
      <c r="A82" s="50" t="s">
        <v>84</v>
      </c>
      <c r="B82" s="41">
        <f>SUM(B39:B81)</f>
        <v>1211558074</v>
      </c>
      <c r="C82" s="41">
        <f>SUM(C39:C81)</f>
        <v>408975325</v>
      </c>
      <c r="D82" s="41">
        <f>SUM(D39:D81)</f>
        <v>90324132</v>
      </c>
      <c r="E82" s="41">
        <f>SUM(E39:E81)</f>
        <v>373056784.77000016</v>
      </c>
      <c r="F82" s="41">
        <f>SUM(F39:F81)</f>
        <v>8290824.769999997</v>
      </c>
      <c r="G82" s="42">
        <f>F82/D82*100</f>
        <v>9.178969768566386</v>
      </c>
      <c r="H82" s="41">
        <f>SUM(H39:H81)</f>
        <v>-82033307.22999997</v>
      </c>
      <c r="I82" s="43">
        <f>E82/C82*100</f>
        <v>91.2174309709272</v>
      </c>
      <c r="J82" s="41">
        <f>SUM(J39:J81)</f>
        <v>-35918540.23000002</v>
      </c>
    </row>
    <row r="83" spans="1:10" ht="15.75" customHeight="1">
      <c r="A83" s="53" t="s">
        <v>85</v>
      </c>
      <c r="B83" s="54">
        <f>'[1]вспомогат'!B79</f>
        <v>11969146498</v>
      </c>
      <c r="C83" s="54">
        <f>'[1]вспомогат'!C79</f>
        <v>4687840001</v>
      </c>
      <c r="D83" s="54">
        <f>'[1]вспомогат'!D79</f>
        <v>1094588959</v>
      </c>
      <c r="E83" s="54">
        <f>'[1]вспомогат'!G79</f>
        <v>4001381108.62</v>
      </c>
      <c r="F83" s="54">
        <f>'[1]вспомогат'!H79</f>
        <v>141035407.37999976</v>
      </c>
      <c r="G83" s="55">
        <f>'[1]вспомогат'!I79</f>
        <v>12.8847825679557</v>
      </c>
      <c r="H83" s="54">
        <f>'[1]вспомогат'!J79</f>
        <v>-953553551.6200001</v>
      </c>
      <c r="I83" s="55">
        <f>'[1]вспомогат'!K79</f>
        <v>85.35660576654566</v>
      </c>
      <c r="J83" s="54">
        <f>'[1]вспомогат'!L79</f>
        <v>-686458892.3799996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06.05.2019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2019-05-07T08:33:27Z</dcterms:created>
  <dcterms:modified xsi:type="dcterms:W3CDTF">2019-05-07T08:33:55Z</dcterms:modified>
  <cp:category/>
  <cp:version/>
  <cp:contentType/>
  <cp:contentStatus/>
</cp:coreProperties>
</file>