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<sst xmlns="http://schemas.openxmlformats.org/spreadsheetml/2006/main" count="91" uniqueCount="86">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</sst>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5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02.05.2019</v>
          </cell>
        </row>
        <row r="6">
          <cell r="G6" t="str">
            <v>Фактично надійшло на 02.05.2019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962097940</v>
          </cell>
          <cell r="D10">
            <v>300899860</v>
          </cell>
          <cell r="G10">
            <v>667890963.73</v>
          </cell>
          <cell r="H10">
            <v>2721539.3600000143</v>
          </cell>
          <cell r="I10">
            <v>0.9044668083262033</v>
          </cell>
          <cell r="J10">
            <v>-298178320.64</v>
          </cell>
          <cell r="K10">
            <v>69.42026751767081</v>
          </cell>
          <cell r="L10">
            <v>-294206976.27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1841145238.67</v>
          </cell>
          <cell r="H11">
            <v>9953112.970000029</v>
          </cell>
          <cell r="I11">
            <v>2.1008100828452383</v>
          </cell>
          <cell r="J11">
            <v>-463821887.03</v>
          </cell>
          <cell r="K11">
            <v>83.47309729085201</v>
          </cell>
          <cell r="L11">
            <v>-364529761.3299999</v>
          </cell>
        </row>
        <row r="12">
          <cell r="B12">
            <v>449719800</v>
          </cell>
          <cell r="C12">
            <v>164835746</v>
          </cell>
          <cell r="D12">
            <v>34586936</v>
          </cell>
          <cell r="G12">
            <v>148135458.31</v>
          </cell>
          <cell r="H12">
            <v>990645</v>
          </cell>
          <cell r="I12">
            <v>2.864217287128296</v>
          </cell>
          <cell r="J12">
            <v>-33596291</v>
          </cell>
          <cell r="K12">
            <v>89.86852785560238</v>
          </cell>
          <cell r="L12">
            <v>-16700287.689999998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245712570.98</v>
          </cell>
          <cell r="H13">
            <v>1518602.199999988</v>
          </cell>
          <cell r="I13">
            <v>2.72966730641614</v>
          </cell>
          <cell r="J13">
            <v>-54114631.80000001</v>
          </cell>
          <cell r="K13">
            <v>90.31278173931784</v>
          </cell>
          <cell r="L13">
            <v>-26355863.02000001</v>
          </cell>
        </row>
        <row r="14">
          <cell r="B14">
            <v>600087000</v>
          </cell>
          <cell r="C14">
            <v>242199500</v>
          </cell>
          <cell r="D14">
            <v>49556000</v>
          </cell>
          <cell r="G14">
            <v>202175158.23</v>
          </cell>
          <cell r="H14">
            <v>1529024.9299999774</v>
          </cell>
          <cell r="I14">
            <v>3.0854486439583044</v>
          </cell>
          <cell r="J14">
            <v>-48026975.07000002</v>
          </cell>
          <cell r="K14">
            <v>83.47463897737195</v>
          </cell>
          <cell r="L14">
            <v>-40024341.77000001</v>
          </cell>
        </row>
        <row r="15">
          <cell r="B15">
            <v>87082700</v>
          </cell>
          <cell r="C15">
            <v>36711450</v>
          </cell>
          <cell r="D15">
            <v>7223200</v>
          </cell>
          <cell r="G15">
            <v>32048181.95</v>
          </cell>
          <cell r="H15">
            <v>307734.9299999997</v>
          </cell>
          <cell r="I15">
            <v>4.260368396278653</v>
          </cell>
          <cell r="J15">
            <v>-6915465.07</v>
          </cell>
          <cell r="K15">
            <v>87.29751058593436</v>
          </cell>
          <cell r="L15">
            <v>-4663268.050000001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10041787.13</v>
          </cell>
          <cell r="H16">
            <v>19935.400000000373</v>
          </cell>
          <cell r="I16">
            <v>0.885001795716312</v>
          </cell>
          <cell r="J16">
            <v>-2232647.5999999996</v>
          </cell>
          <cell r="K16">
            <v>91.64125120976408</v>
          </cell>
          <cell r="L16">
            <v>-915927.8699999992</v>
          </cell>
        </row>
        <row r="17">
          <cell r="B17">
            <v>289432814</v>
          </cell>
          <cell r="C17">
            <v>105802264</v>
          </cell>
          <cell r="D17">
            <v>22710535</v>
          </cell>
          <cell r="G17">
            <v>103324517.87</v>
          </cell>
          <cell r="H17">
            <v>322204.0900000036</v>
          </cell>
          <cell r="I17">
            <v>1.4187428433544325</v>
          </cell>
          <cell r="J17">
            <v>-22388330.909999996</v>
          </cell>
          <cell r="K17">
            <v>97.65813505654283</v>
          </cell>
          <cell r="L17">
            <v>-2477746.129999995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32555.54</v>
          </cell>
          <cell r="H18">
            <v>0</v>
          </cell>
          <cell r="I18">
            <v>0</v>
          </cell>
          <cell r="J18">
            <v>-9200</v>
          </cell>
          <cell r="K18">
            <v>67.40277432712215</v>
          </cell>
          <cell r="L18">
            <v>-15744.46</v>
          </cell>
        </row>
        <row r="19">
          <cell r="B19">
            <v>5855500</v>
          </cell>
          <cell r="C19">
            <v>1220011</v>
          </cell>
          <cell r="D19">
            <v>285968</v>
          </cell>
          <cell r="G19">
            <v>1313340.37</v>
          </cell>
          <cell r="H19">
            <v>6007.40000000014</v>
          </cell>
          <cell r="I19">
            <v>2.1007245565937938</v>
          </cell>
          <cell r="J19">
            <v>-279960.59999999986</v>
          </cell>
          <cell r="K19">
            <v>107.64987938633341</v>
          </cell>
          <cell r="L19">
            <v>93329.37000000011</v>
          </cell>
        </row>
        <row r="20">
          <cell r="B20">
            <v>126908048</v>
          </cell>
          <cell r="C20">
            <v>41934570</v>
          </cell>
          <cell r="D20">
            <v>9053459</v>
          </cell>
          <cell r="G20">
            <v>40475317.69</v>
          </cell>
          <cell r="H20">
            <v>174535.98999999464</v>
          </cell>
          <cell r="I20">
            <v>1.9278376364215561</v>
          </cell>
          <cell r="J20">
            <v>-8878923.010000005</v>
          </cell>
          <cell r="K20">
            <v>96.52016865798313</v>
          </cell>
          <cell r="L20">
            <v>-1459252.3100000024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10951048.59</v>
          </cell>
          <cell r="H21">
            <v>6563.6699999999255</v>
          </cell>
          <cell r="I21">
            <v>0.2956621426222607</v>
          </cell>
          <cell r="J21">
            <v>-2213426.33</v>
          </cell>
          <cell r="K21">
            <v>107.34149008068465</v>
          </cell>
          <cell r="L21">
            <v>748983.5899999999</v>
          </cell>
        </row>
        <row r="22">
          <cell r="B22">
            <v>59599133</v>
          </cell>
          <cell r="C22">
            <v>24454394</v>
          </cell>
          <cell r="D22">
            <v>5335983</v>
          </cell>
          <cell r="G22">
            <v>20508943.25</v>
          </cell>
          <cell r="H22">
            <v>271766.5399999991</v>
          </cell>
          <cell r="I22">
            <v>5.093092313075194</v>
          </cell>
          <cell r="J22">
            <v>-5064216.460000001</v>
          </cell>
          <cell r="K22">
            <v>83.86608660185976</v>
          </cell>
          <cell r="L22">
            <v>-3945450.75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1051634.02</v>
          </cell>
          <cell r="H23">
            <v>4199.45000000007</v>
          </cell>
          <cell r="I23">
            <v>2.4372896111433953</v>
          </cell>
          <cell r="J23">
            <v>-168100.54999999993</v>
          </cell>
          <cell r="K23">
            <v>107.27565974028623</v>
          </cell>
          <cell r="L23">
            <v>71324.02000000002</v>
          </cell>
        </row>
        <row r="24">
          <cell r="B24">
            <v>40079828</v>
          </cell>
          <cell r="C24">
            <v>12321662</v>
          </cell>
          <cell r="D24">
            <v>2408083</v>
          </cell>
          <cell r="G24">
            <v>12523951.09</v>
          </cell>
          <cell r="H24">
            <v>59237.5700000003</v>
          </cell>
          <cell r="I24">
            <v>2.4599471862058033</v>
          </cell>
          <cell r="J24">
            <v>-2348845.4299999997</v>
          </cell>
          <cell r="K24">
            <v>101.64173542497757</v>
          </cell>
          <cell r="L24">
            <v>202289.08999999985</v>
          </cell>
        </row>
        <row r="25">
          <cell r="B25">
            <v>114714270</v>
          </cell>
          <cell r="C25">
            <v>37655160</v>
          </cell>
          <cell r="D25">
            <v>8043830</v>
          </cell>
          <cell r="G25">
            <v>35786207.62</v>
          </cell>
          <cell r="H25">
            <v>268475.6599999964</v>
          </cell>
          <cell r="I25">
            <v>3.3376595477527053</v>
          </cell>
          <cell r="J25">
            <v>-7775354.340000004</v>
          </cell>
          <cell r="K25">
            <v>95.03666328864357</v>
          </cell>
          <cell r="L25">
            <v>-1868952.3800000027</v>
          </cell>
        </row>
        <row r="26">
          <cell r="B26">
            <v>7246054</v>
          </cell>
          <cell r="C26">
            <v>2435888</v>
          </cell>
          <cell r="D26">
            <v>459631</v>
          </cell>
          <cell r="G26">
            <v>2193104.4</v>
          </cell>
          <cell r="H26">
            <v>3074.989999999758</v>
          </cell>
          <cell r="I26">
            <v>0.6690127515332425</v>
          </cell>
          <cell r="J26">
            <v>-456556.01000000024</v>
          </cell>
          <cell r="K26">
            <v>90.03305570699473</v>
          </cell>
          <cell r="L26">
            <v>-242783.6000000001</v>
          </cell>
        </row>
        <row r="27">
          <cell r="B27">
            <v>67274188</v>
          </cell>
          <cell r="C27">
            <v>20334630</v>
          </cell>
          <cell r="D27">
            <v>3933099</v>
          </cell>
          <cell r="G27">
            <v>17304152.94</v>
          </cell>
          <cell r="H27">
            <v>88590.87000000104</v>
          </cell>
          <cell r="I27">
            <v>2.2524444464784907</v>
          </cell>
          <cell r="J27">
            <v>-3844508.129999999</v>
          </cell>
          <cell r="K27">
            <v>85.09696483289837</v>
          </cell>
          <cell r="L27">
            <v>-3030477.0599999987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80957.36</v>
          </cell>
          <cell r="H28">
            <v>286.5</v>
          </cell>
          <cell r="I28">
            <v>6.741176470588235</v>
          </cell>
          <cell r="J28">
            <v>-3963.5</v>
          </cell>
          <cell r="K28">
            <v>92.31169897377423</v>
          </cell>
          <cell r="L28">
            <v>-6742.639999999999</v>
          </cell>
        </row>
        <row r="29">
          <cell r="B29">
            <v>187620524</v>
          </cell>
          <cell r="C29">
            <v>71274425</v>
          </cell>
          <cell r="D29">
            <v>14666772</v>
          </cell>
          <cell r="G29">
            <v>69073413.92</v>
          </cell>
          <cell r="H29">
            <v>257495</v>
          </cell>
          <cell r="I29">
            <v>1.755635118620512</v>
          </cell>
          <cell r="J29">
            <v>-14409277</v>
          </cell>
          <cell r="K29">
            <v>96.91192025751172</v>
          </cell>
          <cell r="L29">
            <v>-2201011.079999998</v>
          </cell>
        </row>
        <row r="30">
          <cell r="B30">
            <v>25793163</v>
          </cell>
          <cell r="C30">
            <v>7553544</v>
          </cell>
          <cell r="D30">
            <v>1827248</v>
          </cell>
          <cell r="G30">
            <v>6845441.04</v>
          </cell>
          <cell r="H30">
            <v>65988.70000000019</v>
          </cell>
          <cell r="I30">
            <v>3.6113707608381667</v>
          </cell>
          <cell r="J30">
            <v>-1761259.2999999998</v>
          </cell>
          <cell r="K30">
            <v>90.62555325023591</v>
          </cell>
          <cell r="L30">
            <v>-708102.96</v>
          </cell>
        </row>
        <row r="31">
          <cell r="B31">
            <v>40274109</v>
          </cell>
          <cell r="C31">
            <v>11450922</v>
          </cell>
          <cell r="D31">
            <v>1851300</v>
          </cell>
          <cell r="G31">
            <v>10017042.94</v>
          </cell>
          <cell r="H31">
            <v>97806.21999999881</v>
          </cell>
          <cell r="I31">
            <v>5.283110246853498</v>
          </cell>
          <cell r="J31">
            <v>-1753493.7800000012</v>
          </cell>
          <cell r="K31">
            <v>87.478047095247</v>
          </cell>
          <cell r="L31">
            <v>-1433879.0600000005</v>
          </cell>
        </row>
        <row r="32">
          <cell r="B32">
            <v>40288146</v>
          </cell>
          <cell r="C32">
            <v>12005126</v>
          </cell>
          <cell r="D32">
            <v>2736115</v>
          </cell>
          <cell r="G32">
            <v>12900294.9</v>
          </cell>
          <cell r="H32">
            <v>30069.740000000224</v>
          </cell>
          <cell r="I32">
            <v>1.0989940115821237</v>
          </cell>
          <cell r="J32">
            <v>-2706045.26</v>
          </cell>
          <cell r="K32">
            <v>107.45655564131522</v>
          </cell>
          <cell r="L32">
            <v>895168.9000000004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20921621.36</v>
          </cell>
          <cell r="H33">
            <v>105660.01999999955</v>
          </cell>
          <cell r="I33">
            <v>2.578796420340309</v>
          </cell>
          <cell r="J33">
            <v>-3991600.9800000004</v>
          </cell>
          <cell r="K33">
            <v>93.23361923800614</v>
          </cell>
          <cell r="L33">
            <v>-1518375.6400000006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82361.87</v>
          </cell>
          <cell r="H34">
            <v>196.04999999998836</v>
          </cell>
          <cell r="I34">
            <v>0.6831010452961267</v>
          </cell>
          <cell r="J34">
            <v>-28503.95000000001</v>
          </cell>
          <cell r="K34">
            <v>51.99613005050505</v>
          </cell>
          <cell r="L34">
            <v>-76038.13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1868699.73</v>
          </cell>
          <cell r="H35">
            <v>21471.01000000001</v>
          </cell>
          <cell r="I35">
            <v>4.343808290679563</v>
          </cell>
          <cell r="J35">
            <v>-472818.99</v>
          </cell>
          <cell r="K35">
            <v>95.36503169393777</v>
          </cell>
          <cell r="L35">
            <v>-90823.27000000002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4906469.84</v>
          </cell>
          <cell r="H36">
            <v>398.1499999994412</v>
          </cell>
          <cell r="I36">
            <v>0.0391864493523327</v>
          </cell>
          <cell r="J36">
            <v>-1015641.8500000006</v>
          </cell>
          <cell r="K36">
            <v>104.55336462957004</v>
          </cell>
          <cell r="L36">
            <v>213679.83999999985</v>
          </cell>
        </row>
        <row r="37">
          <cell r="B37">
            <v>47035841</v>
          </cell>
          <cell r="C37">
            <v>17383177</v>
          </cell>
          <cell r="D37">
            <v>3414997</v>
          </cell>
          <cell r="G37">
            <v>14904650.67</v>
          </cell>
          <cell r="H37">
            <v>96381.06000000052</v>
          </cell>
          <cell r="I37">
            <v>2.8222882772664373</v>
          </cell>
          <cell r="J37">
            <v>-3318615.9399999995</v>
          </cell>
          <cell r="K37">
            <v>85.74181042970453</v>
          </cell>
          <cell r="L37">
            <v>-2478526.33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6352205.27</v>
          </cell>
          <cell r="H38">
            <v>30071.64999999944</v>
          </cell>
          <cell r="I38">
            <v>2.052305321505604</v>
          </cell>
          <cell r="J38">
            <v>-1435190.3500000006</v>
          </cell>
          <cell r="K38">
            <v>84.2341191261629</v>
          </cell>
          <cell r="L38">
            <v>-1188925.7300000004</v>
          </cell>
        </row>
        <row r="39">
          <cell r="B39">
            <v>22000000</v>
          </cell>
          <cell r="C39">
            <v>7326535</v>
          </cell>
          <cell r="D39">
            <v>2250720</v>
          </cell>
          <cell r="G39">
            <v>5591051.44</v>
          </cell>
          <cell r="H39">
            <v>37814.49000000022</v>
          </cell>
          <cell r="I39">
            <v>1.6801063659629019</v>
          </cell>
          <cell r="J39">
            <v>-2212905.51</v>
          </cell>
          <cell r="K39">
            <v>76.31235556780935</v>
          </cell>
          <cell r="L39">
            <v>-1735483.5599999996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4871494.85</v>
          </cell>
          <cell r="H40">
            <v>9359.349999999627</v>
          </cell>
          <cell r="I40">
            <v>1.0033178251361035</v>
          </cell>
          <cell r="J40">
            <v>-923480.6500000004</v>
          </cell>
          <cell r="K40">
            <v>80.69062652697833</v>
          </cell>
          <cell r="L40">
            <v>-1165755.1500000004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6207657.86</v>
          </cell>
          <cell r="H41">
            <v>32410.25</v>
          </cell>
          <cell r="I41">
            <v>3.9811043333636325</v>
          </cell>
          <cell r="J41">
            <v>-781691.75</v>
          </cell>
          <cell r="K41">
            <v>94.95518000030899</v>
          </cell>
          <cell r="L41">
            <v>-329803.13999999966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11299563.57</v>
          </cell>
          <cell r="H42">
            <v>99517.54000000097</v>
          </cell>
          <cell r="I42">
            <v>3.458235526533925</v>
          </cell>
          <cell r="J42">
            <v>-2778179.459999999</v>
          </cell>
          <cell r="K42">
            <v>82.92215737736294</v>
          </cell>
          <cell r="L42">
            <v>-2327148.4299999997</v>
          </cell>
        </row>
        <row r="43">
          <cell r="B43">
            <v>58254662</v>
          </cell>
          <cell r="C43">
            <v>20847048</v>
          </cell>
          <cell r="D43">
            <v>4113332</v>
          </cell>
          <cell r="G43">
            <v>18061209.33</v>
          </cell>
          <cell r="H43">
            <v>112788.34999999776</v>
          </cell>
          <cell r="I43">
            <v>2.7420191222103583</v>
          </cell>
          <cell r="J43">
            <v>-4000543.6500000022</v>
          </cell>
          <cell r="K43">
            <v>86.63677145080683</v>
          </cell>
          <cell r="L43">
            <v>-2785838.670000002</v>
          </cell>
        </row>
        <row r="44">
          <cell r="B44">
            <v>27882674</v>
          </cell>
          <cell r="C44">
            <v>11093574</v>
          </cell>
          <cell r="D44">
            <v>2741300</v>
          </cell>
          <cell r="G44">
            <v>8689847.84</v>
          </cell>
          <cell r="H44">
            <v>67485.02999999933</v>
          </cell>
          <cell r="I44">
            <v>2.461789297048821</v>
          </cell>
          <cell r="J44">
            <v>-2673814.9700000007</v>
          </cell>
          <cell r="K44">
            <v>78.3322655079418</v>
          </cell>
          <cell r="L44">
            <v>-2403726.16</v>
          </cell>
        </row>
        <row r="45">
          <cell r="B45">
            <v>29100000</v>
          </cell>
          <cell r="C45">
            <v>11901589</v>
          </cell>
          <cell r="D45">
            <v>3151496</v>
          </cell>
          <cell r="G45">
            <v>9362345.71</v>
          </cell>
          <cell r="H45">
            <v>17402.76000000164</v>
          </cell>
          <cell r="I45">
            <v>0.5522063172538261</v>
          </cell>
          <cell r="J45">
            <v>-3134093.2399999984</v>
          </cell>
          <cell r="K45">
            <v>78.66466998650348</v>
          </cell>
          <cell r="L45">
            <v>-2539243.289999999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3478196.67</v>
          </cell>
          <cell r="H46">
            <v>11480.959999999963</v>
          </cell>
          <cell r="I46">
            <v>1.5478332146940135</v>
          </cell>
          <cell r="J46">
            <v>-730263.04</v>
          </cell>
          <cell r="K46">
            <v>85.01082543581471</v>
          </cell>
          <cell r="L46">
            <v>-613278.3300000001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3121126.78</v>
          </cell>
          <cell r="H47">
            <v>16109.5</v>
          </cell>
          <cell r="I47">
            <v>2.1889097233545303</v>
          </cell>
          <cell r="J47">
            <v>-719850.5</v>
          </cell>
          <cell r="K47">
            <v>128.00684015174818</v>
          </cell>
          <cell r="L47">
            <v>682876.7799999998</v>
          </cell>
        </row>
        <row r="48">
          <cell r="B48">
            <v>14945723</v>
          </cell>
          <cell r="C48">
            <v>7485325</v>
          </cell>
          <cell r="D48">
            <v>3694652</v>
          </cell>
          <cell r="G48">
            <v>4001572.77</v>
          </cell>
          <cell r="H48">
            <v>1273.2099999999627</v>
          </cell>
          <cell r="I48">
            <v>0.034460891039263315</v>
          </cell>
          <cell r="J48">
            <v>-3693378.79</v>
          </cell>
          <cell r="K48">
            <v>53.45890485717053</v>
          </cell>
          <cell r="L48">
            <v>-3483752.23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7119028.41</v>
          </cell>
          <cell r="H49">
            <v>43015.890000000596</v>
          </cell>
          <cell r="I49">
            <v>2.463929087967041</v>
          </cell>
          <cell r="J49">
            <v>-1702809.1099999994</v>
          </cell>
          <cell r="K49">
            <v>82.39818396006939</v>
          </cell>
          <cell r="L49">
            <v>-1520759.5899999999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3114007.31</v>
          </cell>
          <cell r="H50">
            <v>7292.709999999963</v>
          </cell>
          <cell r="I50">
            <v>1.4185391947091932</v>
          </cell>
          <cell r="J50">
            <v>-506807.29000000004</v>
          </cell>
          <cell r="K50">
            <v>93.65153860034286</v>
          </cell>
          <cell r="L50">
            <v>-211092.68999999994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3006050.83</v>
          </cell>
          <cell r="H51">
            <v>7310.780000000261</v>
          </cell>
          <cell r="I51">
            <v>1.6159991158267595</v>
          </cell>
          <cell r="J51">
            <v>-445089.21999999974</v>
          </cell>
          <cell r="K51">
            <v>109.80790990789589</v>
          </cell>
          <cell r="L51">
            <v>268496.8300000001</v>
          </cell>
        </row>
        <row r="52">
          <cell r="B52">
            <v>53983252</v>
          </cell>
          <cell r="C52">
            <v>18451551</v>
          </cell>
          <cell r="D52">
            <v>3731431</v>
          </cell>
          <cell r="G52">
            <v>19905373.16</v>
          </cell>
          <cell r="H52">
            <v>97676</v>
          </cell>
          <cell r="I52">
            <v>2.61765526416005</v>
          </cell>
          <cell r="J52">
            <v>-3633755</v>
          </cell>
          <cell r="K52">
            <v>107.87913254555133</v>
          </cell>
          <cell r="L52">
            <v>1453822.1600000001</v>
          </cell>
        </row>
        <row r="53">
          <cell r="B53">
            <v>79076681</v>
          </cell>
          <cell r="C53">
            <v>30070821</v>
          </cell>
          <cell r="D53">
            <v>6426050</v>
          </cell>
          <cell r="G53">
            <v>25580983.53</v>
          </cell>
          <cell r="H53">
            <v>105869.3900000006</v>
          </cell>
          <cell r="I53">
            <v>1.6475033652088078</v>
          </cell>
          <cell r="J53">
            <v>-6320180.609999999</v>
          </cell>
          <cell r="K53">
            <v>85.06912242269674</v>
          </cell>
          <cell r="L53">
            <v>-4489837.469999999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10352884.31</v>
          </cell>
          <cell r="H54">
            <v>21944.81000000052</v>
          </cell>
          <cell r="I54">
            <v>0.901150213534844</v>
          </cell>
          <cell r="J54">
            <v>-2413255.1899999995</v>
          </cell>
          <cell r="K54">
            <v>81.94008809073425</v>
          </cell>
          <cell r="L54">
            <v>-2281815.6899999995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21503281.31</v>
          </cell>
          <cell r="H55">
            <v>167284.83999999985</v>
          </cell>
          <cell r="I55">
            <v>4.617174243051527</v>
          </cell>
          <cell r="J55">
            <v>-3455815.16</v>
          </cell>
          <cell r="K55">
            <v>99.30947180041379</v>
          </cell>
          <cell r="L55">
            <v>-149518.69000000134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24873618.06</v>
          </cell>
          <cell r="H56">
            <v>94623.77999999747</v>
          </cell>
          <cell r="I56">
            <v>1.5552250482803545</v>
          </cell>
          <cell r="J56">
            <v>-5989626.2200000025</v>
          </cell>
          <cell r="K56">
            <v>83.85246560172332</v>
          </cell>
          <cell r="L56">
            <v>-4789931.940000001</v>
          </cell>
        </row>
        <row r="57">
          <cell r="B57">
            <v>13478811</v>
          </cell>
          <cell r="C57">
            <v>4244851</v>
          </cell>
          <cell r="D57">
            <v>911090</v>
          </cell>
          <cell r="G57">
            <v>4118342.24</v>
          </cell>
          <cell r="H57">
            <v>34445.19000000041</v>
          </cell>
          <cell r="I57">
            <v>3.78065723474085</v>
          </cell>
          <cell r="J57">
            <v>-876644.8099999996</v>
          </cell>
          <cell r="K57">
            <v>97.01971258826282</v>
          </cell>
          <cell r="L57">
            <v>-126508.75999999978</v>
          </cell>
        </row>
        <row r="58">
          <cell r="B58">
            <v>62741500</v>
          </cell>
          <cell r="C58">
            <v>23949784</v>
          </cell>
          <cell r="D58">
            <v>5326847</v>
          </cell>
          <cell r="G58">
            <v>19501145.5</v>
          </cell>
          <cell r="H58">
            <v>151194.1099999994</v>
          </cell>
          <cell r="I58">
            <v>2.838341517974881</v>
          </cell>
          <cell r="J58">
            <v>-5175652.890000001</v>
          </cell>
          <cell r="K58">
            <v>81.42514145430289</v>
          </cell>
          <cell r="L58">
            <v>-4448638.5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6867601.1</v>
          </cell>
          <cell r="H59">
            <v>16517.08999999985</v>
          </cell>
          <cell r="I59">
            <v>1.6171599938905084</v>
          </cell>
          <cell r="J59">
            <v>-1004846.9100000001</v>
          </cell>
          <cell r="K59">
            <v>136.37383972243887</v>
          </cell>
          <cell r="L59">
            <v>1831737.0999999996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4135466.81</v>
          </cell>
          <cell r="H60">
            <v>72506.20000000019</v>
          </cell>
          <cell r="I60">
            <v>3.857843442413185</v>
          </cell>
          <cell r="J60">
            <v>-1806942.7999999998</v>
          </cell>
          <cell r="K60">
            <v>91.77988740422734</v>
          </cell>
          <cell r="L60">
            <v>-370386.18999999994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2637050.24</v>
          </cell>
          <cell r="H61">
            <v>9621.89000000013</v>
          </cell>
          <cell r="I61">
            <v>1.7289387623086558</v>
          </cell>
          <cell r="J61">
            <v>-546898.1099999999</v>
          </cell>
          <cell r="K61">
            <v>94.26318265333114</v>
          </cell>
          <cell r="L61">
            <v>-160489.75999999978</v>
          </cell>
        </row>
        <row r="62">
          <cell r="B62">
            <v>13588666</v>
          </cell>
          <cell r="C62">
            <v>2552500</v>
          </cell>
          <cell r="D62">
            <v>426950</v>
          </cell>
          <cell r="G62">
            <v>2609003.96</v>
          </cell>
          <cell r="H62">
            <v>15131.089999999851</v>
          </cell>
          <cell r="I62">
            <v>3.5439957840496197</v>
          </cell>
          <cell r="J62">
            <v>-411818.91000000015</v>
          </cell>
          <cell r="K62">
            <v>102.21367130264447</v>
          </cell>
          <cell r="L62">
            <v>56503.95999999996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1871161.25</v>
          </cell>
          <cell r="H63">
            <v>5244.030000000028</v>
          </cell>
          <cell r="I63">
            <v>1.1299937941199347</v>
          </cell>
          <cell r="J63">
            <v>-458831.97</v>
          </cell>
          <cell r="K63">
            <v>75.935856166913</v>
          </cell>
          <cell r="L63">
            <v>-592972.75</v>
          </cell>
        </row>
        <row r="64">
          <cell r="B64">
            <v>13652670</v>
          </cell>
          <cell r="C64">
            <v>4423920</v>
          </cell>
          <cell r="D64">
            <v>970660</v>
          </cell>
          <cell r="G64">
            <v>4700323.58</v>
          </cell>
          <cell r="H64">
            <v>38012.9299999997</v>
          </cell>
          <cell r="I64">
            <v>3.916194135948705</v>
          </cell>
          <cell r="J64">
            <v>-932647.0700000003</v>
          </cell>
          <cell r="K64">
            <v>106.24793350693503</v>
          </cell>
          <cell r="L64">
            <v>276403.5800000001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3028754.28</v>
          </cell>
          <cell r="H65">
            <v>3830.3799999998882</v>
          </cell>
          <cell r="I65">
            <v>0.776759550862541</v>
          </cell>
          <cell r="J65">
            <v>-489292.6200000001</v>
          </cell>
          <cell r="K65">
            <v>91.41143523371264</v>
          </cell>
          <cell r="L65">
            <v>-284566.7200000002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10914605.18</v>
          </cell>
          <cell r="H66">
            <v>81152.1099999994</v>
          </cell>
          <cell r="I66">
            <v>3.490002038469419</v>
          </cell>
          <cell r="J66">
            <v>-2244121.8900000006</v>
          </cell>
          <cell r="K66">
            <v>99.63652285807503</v>
          </cell>
          <cell r="L66">
            <v>-39816.8200000003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18274666.32</v>
          </cell>
          <cell r="H67">
            <v>103587.23000000045</v>
          </cell>
          <cell r="I67">
            <v>2.2190485963001683</v>
          </cell>
          <cell r="J67">
            <v>-4564504.77</v>
          </cell>
          <cell r="K67">
            <v>87.55674197306816</v>
          </cell>
          <cell r="L67">
            <v>-2597131.6799999997</v>
          </cell>
        </row>
        <row r="68">
          <cell r="B68">
            <v>94926444</v>
          </cell>
          <cell r="C68">
            <v>30454421</v>
          </cell>
          <cell r="D68">
            <v>7900091</v>
          </cell>
          <cell r="G68">
            <v>23915654.57</v>
          </cell>
          <cell r="H68">
            <v>102635.1400000006</v>
          </cell>
          <cell r="I68">
            <v>1.299164022287852</v>
          </cell>
          <cell r="J68">
            <v>-7797455.859999999</v>
          </cell>
          <cell r="K68">
            <v>78.52933592137575</v>
          </cell>
          <cell r="L68">
            <v>-6538766.43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4608950.58</v>
          </cell>
          <cell r="H69">
            <v>20316.889999999665</v>
          </cell>
          <cell r="I69">
            <v>1.1204373242155001</v>
          </cell>
          <cell r="J69">
            <v>-1792983.1100000003</v>
          </cell>
          <cell r="K69">
            <v>84.26747540420118</v>
          </cell>
          <cell r="L69">
            <v>-860479.4199999999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2956765.1</v>
          </cell>
          <cell r="H70">
            <v>24105.16000000015</v>
          </cell>
          <cell r="I70">
            <v>3.4324632975921157</v>
          </cell>
          <cell r="J70">
            <v>-678164.8399999999</v>
          </cell>
          <cell r="K70">
            <v>106.17284531358848</v>
          </cell>
          <cell r="L70">
            <v>171905.1000000001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1621562.99</v>
          </cell>
          <cell r="H71">
            <v>0</v>
          </cell>
          <cell r="I71">
            <v>0</v>
          </cell>
          <cell r="J71">
            <v>-263718</v>
          </cell>
          <cell r="K71">
            <v>124.7707423782388</v>
          </cell>
          <cell r="L71">
            <v>321928.99</v>
          </cell>
        </row>
        <row r="72">
          <cell r="B72">
            <v>49348398</v>
          </cell>
          <cell r="C72">
            <v>13058443</v>
          </cell>
          <cell r="D72">
            <v>2631661</v>
          </cell>
          <cell r="G72">
            <v>15173011.91</v>
          </cell>
          <cell r="H72">
            <v>94678.5700000003</v>
          </cell>
          <cell r="I72">
            <v>3.5976734845407634</v>
          </cell>
          <cell r="J72">
            <v>-2536982.4299999997</v>
          </cell>
          <cell r="K72">
            <v>116.19311666789065</v>
          </cell>
          <cell r="L72">
            <v>2114568.91</v>
          </cell>
        </row>
        <row r="73">
          <cell r="B73">
            <v>20597680</v>
          </cell>
          <cell r="C73">
            <v>7562765</v>
          </cell>
          <cell r="D73">
            <v>1468430</v>
          </cell>
          <cell r="G73">
            <v>7585967.75</v>
          </cell>
          <cell r="H73">
            <v>43181.40000000037</v>
          </cell>
          <cell r="I73">
            <v>2.940650899259779</v>
          </cell>
          <cell r="J73">
            <v>-1425248.5999999996</v>
          </cell>
          <cell r="K73">
            <v>100.30680247237618</v>
          </cell>
          <cell r="L73">
            <v>23202.75</v>
          </cell>
        </row>
        <row r="74">
          <cell r="B74">
            <v>7468910</v>
          </cell>
          <cell r="C74">
            <v>2986310</v>
          </cell>
          <cell r="D74">
            <v>525940</v>
          </cell>
          <cell r="G74">
            <v>2539214.52</v>
          </cell>
          <cell r="H74">
            <v>9468.990000000224</v>
          </cell>
          <cell r="I74">
            <v>1.8003935810168885</v>
          </cell>
          <cell r="J74">
            <v>-516471.0099999998</v>
          </cell>
          <cell r="K74">
            <v>85.02849737636079</v>
          </cell>
          <cell r="L74">
            <v>-447095.48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2252437.54</v>
          </cell>
          <cell r="H75">
            <v>2249.260000000242</v>
          </cell>
          <cell r="I75">
            <v>0.387059360023445</v>
          </cell>
          <cell r="J75">
            <v>-578865.7399999998</v>
          </cell>
          <cell r="K75">
            <v>82.52824229571542</v>
          </cell>
          <cell r="L75">
            <v>-476855.45999999996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3505214.46</v>
          </cell>
          <cell r="H76">
            <v>2395.739999999758</v>
          </cell>
          <cell r="I76">
            <v>0.4169136341724876</v>
          </cell>
          <cell r="J76">
            <v>-572241.2600000002</v>
          </cell>
          <cell r="K76">
            <v>226.51362003485707</v>
          </cell>
          <cell r="L76">
            <v>1957751.46</v>
          </cell>
        </row>
        <row r="77">
          <cell r="B77">
            <v>15559117</v>
          </cell>
          <cell r="C77">
            <v>4384489</v>
          </cell>
          <cell r="D77">
            <v>1240880</v>
          </cell>
          <cell r="G77">
            <v>3324797.67</v>
          </cell>
          <cell r="H77">
            <v>22251.580000000075</v>
          </cell>
          <cell r="I77">
            <v>1.7932096576623102</v>
          </cell>
          <cell r="J77">
            <v>-1218628.42</v>
          </cell>
          <cell r="K77">
            <v>75.8309045820391</v>
          </cell>
          <cell r="L77">
            <v>-1059691.33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4255831.73</v>
          </cell>
          <cell r="H78">
            <v>4153.320000000298</v>
          </cell>
          <cell r="I78">
            <v>0.6740793998835177</v>
          </cell>
          <cell r="J78">
            <v>-611993.6799999997</v>
          </cell>
          <cell r="K78">
            <v>124.94922210455577</v>
          </cell>
          <cell r="L78">
            <v>849782.7300000004</v>
          </cell>
        </row>
        <row r="79">
          <cell r="B79">
            <v>11969146498</v>
          </cell>
          <cell r="C79">
            <v>4687840001</v>
          </cell>
          <cell r="D79">
            <v>1094588959</v>
          </cell>
          <cell r="G79">
            <v>3881104114.3</v>
          </cell>
          <cell r="H79">
            <v>20758413.060000002</v>
          </cell>
          <cell r="I79">
            <v>1.8964573769284658</v>
          </cell>
          <cell r="J79">
            <v>-1073830545.94</v>
          </cell>
          <cell r="K79">
            <v>82.79088265538267</v>
          </cell>
          <cell r="L79">
            <v>-806735886.6999999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4" sqref="C2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02.05.2019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962097940</v>
      </c>
      <c r="D10" s="33">
        <f>'[1]вспомогат'!D10</f>
        <v>300899860</v>
      </c>
      <c r="E10" s="33">
        <f>'[1]вспомогат'!G10</f>
        <v>667890963.73</v>
      </c>
      <c r="F10" s="33">
        <f>'[1]вспомогат'!H10</f>
        <v>2721539.3600000143</v>
      </c>
      <c r="G10" s="34">
        <f>'[1]вспомогат'!I10</f>
        <v>0.9044668083262033</v>
      </c>
      <c r="H10" s="35">
        <f>'[1]вспомогат'!J10</f>
        <v>-298178320.64</v>
      </c>
      <c r="I10" s="36">
        <f>'[1]вспомогат'!K10</f>
        <v>69.42026751767081</v>
      </c>
      <c r="J10" s="37">
        <f>'[1]вспомогат'!L10</f>
        <v>-294206976.27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2205675000</v>
      </c>
      <c r="D12" s="38">
        <f>'[1]вспомогат'!D11</f>
        <v>473775000</v>
      </c>
      <c r="E12" s="33">
        <f>'[1]вспомогат'!G11</f>
        <v>1841145238.67</v>
      </c>
      <c r="F12" s="38">
        <f>'[1]вспомогат'!H11</f>
        <v>9953112.970000029</v>
      </c>
      <c r="G12" s="39">
        <f>'[1]вспомогат'!I11</f>
        <v>2.1008100828452383</v>
      </c>
      <c r="H12" s="35">
        <f>'[1]вспомогат'!J11</f>
        <v>-463821887.03</v>
      </c>
      <c r="I12" s="36">
        <f>'[1]вспомогат'!K11</f>
        <v>83.47309729085201</v>
      </c>
      <c r="J12" s="37">
        <f>'[1]вспомогат'!L11</f>
        <v>-364529761.3299999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164835746</v>
      </c>
      <c r="D13" s="38">
        <f>'[1]вспомогат'!D12</f>
        <v>34586936</v>
      </c>
      <c r="E13" s="33">
        <f>'[1]вспомогат'!G12</f>
        <v>148135458.31</v>
      </c>
      <c r="F13" s="38">
        <f>'[1]вспомогат'!H12</f>
        <v>990645</v>
      </c>
      <c r="G13" s="39">
        <f>'[1]вспомогат'!I12</f>
        <v>2.864217287128296</v>
      </c>
      <c r="H13" s="35">
        <f>'[1]вспомогат'!J12</f>
        <v>-33596291</v>
      </c>
      <c r="I13" s="36">
        <f>'[1]вспомогат'!K12</f>
        <v>89.86852785560238</v>
      </c>
      <c r="J13" s="37">
        <f>'[1]вспомогат'!L12</f>
        <v>-16700287.689999998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272068434</v>
      </c>
      <c r="D14" s="38">
        <f>'[1]вспомогат'!D13</f>
        <v>55633234</v>
      </c>
      <c r="E14" s="33">
        <f>'[1]вспомогат'!G13</f>
        <v>245712570.98</v>
      </c>
      <c r="F14" s="38">
        <f>'[1]вспомогат'!H13</f>
        <v>1518602.199999988</v>
      </c>
      <c r="G14" s="39">
        <f>'[1]вспомогат'!I13</f>
        <v>2.72966730641614</v>
      </c>
      <c r="H14" s="35">
        <f>'[1]вспомогат'!J13</f>
        <v>-54114631.80000001</v>
      </c>
      <c r="I14" s="36">
        <f>'[1]вспомогат'!K13</f>
        <v>90.31278173931784</v>
      </c>
      <c r="J14" s="37">
        <f>'[1]вспомогат'!L13</f>
        <v>-26355863.02000001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242199500</v>
      </c>
      <c r="D15" s="38">
        <f>'[1]вспомогат'!D14</f>
        <v>49556000</v>
      </c>
      <c r="E15" s="33">
        <f>'[1]вспомогат'!G14</f>
        <v>202175158.23</v>
      </c>
      <c r="F15" s="38">
        <f>'[1]вспомогат'!H14</f>
        <v>1529024.9299999774</v>
      </c>
      <c r="G15" s="39">
        <f>'[1]вспомогат'!I14</f>
        <v>3.0854486439583044</v>
      </c>
      <c r="H15" s="35">
        <f>'[1]вспомогат'!J14</f>
        <v>-48026975.07000002</v>
      </c>
      <c r="I15" s="36">
        <f>'[1]вспомогат'!K14</f>
        <v>83.47463897737195</v>
      </c>
      <c r="J15" s="37">
        <f>'[1]вспомогат'!L14</f>
        <v>-40024341.77000001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36711450</v>
      </c>
      <c r="D16" s="38">
        <f>'[1]вспомогат'!D15</f>
        <v>7223200</v>
      </c>
      <c r="E16" s="33">
        <f>'[1]вспомогат'!G15</f>
        <v>32048181.95</v>
      </c>
      <c r="F16" s="38">
        <f>'[1]вспомогат'!H15</f>
        <v>307734.9299999997</v>
      </c>
      <c r="G16" s="39">
        <f>'[1]вспомогат'!I15</f>
        <v>4.260368396278653</v>
      </c>
      <c r="H16" s="35">
        <f>'[1]вспомогат'!J15</f>
        <v>-6915465.07</v>
      </c>
      <c r="I16" s="36">
        <f>'[1]вспомогат'!K15</f>
        <v>87.29751058593436</v>
      </c>
      <c r="J16" s="37">
        <f>'[1]вспомогат'!L15</f>
        <v>-4663268.050000001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2921490130</v>
      </c>
      <c r="D17" s="41">
        <f>SUM(D12:D16)</f>
        <v>620774370</v>
      </c>
      <c r="E17" s="41">
        <f>SUM(E12:E16)</f>
        <v>2469216608.14</v>
      </c>
      <c r="F17" s="41">
        <f>SUM(F12:F16)</f>
        <v>14299120.029999994</v>
      </c>
      <c r="G17" s="42">
        <f>F17/D17*100</f>
        <v>2.303432731928026</v>
      </c>
      <c r="H17" s="41">
        <f>SUM(H12:H16)</f>
        <v>-606475249.97</v>
      </c>
      <c r="I17" s="43">
        <f>E17/C17*100</f>
        <v>84.51908095749752</v>
      </c>
      <c r="J17" s="41">
        <f>SUM(J12:J16)</f>
        <v>-452273521.85999995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10957715</v>
      </c>
      <c r="D18" s="45">
        <f>'[1]вспомогат'!D16</f>
        <v>2252583</v>
      </c>
      <c r="E18" s="44">
        <f>'[1]вспомогат'!G16</f>
        <v>10041787.13</v>
      </c>
      <c r="F18" s="45">
        <f>'[1]вспомогат'!H16</f>
        <v>19935.400000000373</v>
      </c>
      <c r="G18" s="46">
        <f>'[1]вспомогат'!I16</f>
        <v>0.885001795716312</v>
      </c>
      <c r="H18" s="47">
        <f>'[1]вспомогат'!J16</f>
        <v>-2232647.5999999996</v>
      </c>
      <c r="I18" s="48">
        <f>'[1]вспомогат'!K16</f>
        <v>91.64125120976408</v>
      </c>
      <c r="J18" s="49">
        <f>'[1]вспомогат'!L16</f>
        <v>-915927.8699999992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105802264</v>
      </c>
      <c r="D19" s="38">
        <f>'[1]вспомогат'!D17</f>
        <v>22710535</v>
      </c>
      <c r="E19" s="33">
        <f>'[1]вспомогат'!G17</f>
        <v>103324517.87</v>
      </c>
      <c r="F19" s="38">
        <f>'[1]вспомогат'!H17</f>
        <v>322204.0900000036</v>
      </c>
      <c r="G19" s="39">
        <f>'[1]вспомогат'!I17</f>
        <v>1.4187428433544325</v>
      </c>
      <c r="H19" s="35">
        <f>'[1]вспомогат'!J17</f>
        <v>-22388330.909999996</v>
      </c>
      <c r="I19" s="36">
        <f>'[1]вспомогат'!K17</f>
        <v>97.65813505654283</v>
      </c>
      <c r="J19" s="37">
        <f>'[1]вспомогат'!L17</f>
        <v>-2477746.129999995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48300</v>
      </c>
      <c r="D20" s="38">
        <f>'[1]вспомогат'!D18</f>
        <v>9200</v>
      </c>
      <c r="E20" s="33">
        <f>'[1]вспомогат'!G18</f>
        <v>32555.54</v>
      </c>
      <c r="F20" s="38">
        <f>'[1]вспомогат'!H18</f>
        <v>0</v>
      </c>
      <c r="G20" s="39">
        <f>'[1]вспомогат'!I18</f>
        <v>0</v>
      </c>
      <c r="H20" s="35">
        <f>'[1]вспомогат'!J18</f>
        <v>-9200</v>
      </c>
      <c r="I20" s="36">
        <f>'[1]вспомогат'!K18</f>
        <v>67.40277432712215</v>
      </c>
      <c r="J20" s="37">
        <f>'[1]вспомогат'!L18</f>
        <v>-15744.46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1220011</v>
      </c>
      <c r="D21" s="38">
        <f>'[1]вспомогат'!D19</f>
        <v>285968</v>
      </c>
      <c r="E21" s="33">
        <f>'[1]вспомогат'!G19</f>
        <v>1313340.37</v>
      </c>
      <c r="F21" s="38">
        <f>'[1]вспомогат'!H19</f>
        <v>6007.40000000014</v>
      </c>
      <c r="G21" s="39">
        <f>'[1]вспомогат'!I19</f>
        <v>2.1007245565937938</v>
      </c>
      <c r="H21" s="35">
        <f>'[1]вспомогат'!J19</f>
        <v>-279960.59999999986</v>
      </c>
      <c r="I21" s="36">
        <f>'[1]вспомогат'!K19</f>
        <v>107.64987938633341</v>
      </c>
      <c r="J21" s="37">
        <f>'[1]вспомогат'!L19</f>
        <v>93329.37000000011</v>
      </c>
    </row>
    <row r="22" spans="1:10" ht="12.75">
      <c r="A22" s="32" t="s">
        <v>24</v>
      </c>
      <c r="B22" s="33">
        <f>'[1]вспомогат'!B20</f>
        <v>126908048</v>
      </c>
      <c r="C22" s="33">
        <f>'[1]вспомогат'!C20</f>
        <v>41934570</v>
      </c>
      <c r="D22" s="38">
        <f>'[1]вспомогат'!D20</f>
        <v>9053459</v>
      </c>
      <c r="E22" s="33">
        <f>'[1]вспомогат'!G20</f>
        <v>40475317.69</v>
      </c>
      <c r="F22" s="38">
        <f>'[1]вспомогат'!H20</f>
        <v>174535.98999999464</v>
      </c>
      <c r="G22" s="39">
        <f>'[1]вспомогат'!I20</f>
        <v>1.9278376364215561</v>
      </c>
      <c r="H22" s="35">
        <f>'[1]вспомогат'!J20</f>
        <v>-8878923.010000005</v>
      </c>
      <c r="I22" s="36">
        <f>'[1]вспомогат'!K20</f>
        <v>96.52016865798313</v>
      </c>
      <c r="J22" s="37">
        <f>'[1]вспомогат'!L20</f>
        <v>-1459252.3100000024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10202065</v>
      </c>
      <c r="D23" s="38">
        <f>'[1]вспомогат'!D21</f>
        <v>2219990</v>
      </c>
      <c r="E23" s="33">
        <f>'[1]вспомогат'!G21</f>
        <v>10951048.59</v>
      </c>
      <c r="F23" s="38">
        <f>'[1]вспомогат'!H21</f>
        <v>6563.6699999999255</v>
      </c>
      <c r="G23" s="39">
        <f>'[1]вспомогат'!I21</f>
        <v>0.2956621426222607</v>
      </c>
      <c r="H23" s="35">
        <f>'[1]вспомогат'!J21</f>
        <v>-2213426.33</v>
      </c>
      <c r="I23" s="36">
        <f>'[1]вспомогат'!K21</f>
        <v>107.34149008068465</v>
      </c>
      <c r="J23" s="37">
        <f>'[1]вспомогат'!L21</f>
        <v>748983.5899999999</v>
      </c>
    </row>
    <row r="24" spans="1:10" ht="12.75">
      <c r="A24" s="32" t="s">
        <v>26</v>
      </c>
      <c r="B24" s="33">
        <f>'[1]вспомогат'!B22</f>
        <v>59599133</v>
      </c>
      <c r="C24" s="33">
        <f>'[1]вспомогат'!C22</f>
        <v>24454394</v>
      </c>
      <c r="D24" s="38">
        <f>'[1]вспомогат'!D22</f>
        <v>5335983</v>
      </c>
      <c r="E24" s="33">
        <f>'[1]вспомогат'!G22</f>
        <v>20508943.25</v>
      </c>
      <c r="F24" s="38">
        <f>'[1]вспомогат'!H22</f>
        <v>271766.5399999991</v>
      </c>
      <c r="G24" s="39">
        <f>'[1]вспомогат'!I22</f>
        <v>5.093092313075194</v>
      </c>
      <c r="H24" s="35">
        <f>'[1]вспомогат'!J22</f>
        <v>-5064216.460000001</v>
      </c>
      <c r="I24" s="36">
        <f>'[1]вспомогат'!K22</f>
        <v>83.86608660185976</v>
      </c>
      <c r="J24" s="37">
        <f>'[1]вспомогат'!L22</f>
        <v>-3945450.75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980310</v>
      </c>
      <c r="D25" s="38">
        <f>'[1]вспомогат'!D23</f>
        <v>172300</v>
      </c>
      <c r="E25" s="33">
        <f>'[1]вспомогат'!G23</f>
        <v>1051634.02</v>
      </c>
      <c r="F25" s="38">
        <f>'[1]вспомогат'!H23</f>
        <v>4199.45000000007</v>
      </c>
      <c r="G25" s="39">
        <f>'[1]вспомогат'!I23</f>
        <v>2.4372896111433953</v>
      </c>
      <c r="H25" s="35">
        <f>'[1]вспомогат'!J23</f>
        <v>-168100.54999999993</v>
      </c>
      <c r="I25" s="36">
        <f>'[1]вспомогат'!K23</f>
        <v>107.27565974028623</v>
      </c>
      <c r="J25" s="37">
        <f>'[1]вспомогат'!L23</f>
        <v>71324.02000000002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12321662</v>
      </c>
      <c r="D26" s="38">
        <f>'[1]вспомогат'!D24</f>
        <v>2408083</v>
      </c>
      <c r="E26" s="33">
        <f>'[1]вспомогат'!G24</f>
        <v>12523951.09</v>
      </c>
      <c r="F26" s="38">
        <f>'[1]вспомогат'!H24</f>
        <v>59237.5700000003</v>
      </c>
      <c r="G26" s="39">
        <f>'[1]вспомогат'!I24</f>
        <v>2.4599471862058033</v>
      </c>
      <c r="H26" s="35">
        <f>'[1]вспомогат'!J24</f>
        <v>-2348845.4299999997</v>
      </c>
      <c r="I26" s="36">
        <f>'[1]вспомогат'!K24</f>
        <v>101.64173542497757</v>
      </c>
      <c r="J26" s="37">
        <f>'[1]вспомогат'!L24</f>
        <v>202289.08999999985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37655160</v>
      </c>
      <c r="D27" s="38">
        <f>'[1]вспомогат'!D25</f>
        <v>8043830</v>
      </c>
      <c r="E27" s="33">
        <f>'[1]вспомогат'!G25</f>
        <v>35786207.62</v>
      </c>
      <c r="F27" s="38">
        <f>'[1]вспомогат'!H25</f>
        <v>268475.6599999964</v>
      </c>
      <c r="G27" s="39">
        <f>'[1]вспомогат'!I25</f>
        <v>3.3376595477527053</v>
      </c>
      <c r="H27" s="35">
        <f>'[1]вспомогат'!J25</f>
        <v>-7775354.340000004</v>
      </c>
      <c r="I27" s="36">
        <f>'[1]вспомогат'!K25</f>
        <v>95.03666328864357</v>
      </c>
      <c r="J27" s="37">
        <f>'[1]вспомогат'!L25</f>
        <v>-1868952.3800000027</v>
      </c>
    </row>
    <row r="28" spans="1:10" ht="12.75">
      <c r="A28" s="32" t="s">
        <v>30</v>
      </c>
      <c r="B28" s="33">
        <f>'[1]вспомогат'!B26</f>
        <v>7246054</v>
      </c>
      <c r="C28" s="33">
        <f>'[1]вспомогат'!C26</f>
        <v>2435888</v>
      </c>
      <c r="D28" s="38">
        <f>'[1]вспомогат'!D26</f>
        <v>459631</v>
      </c>
      <c r="E28" s="33">
        <f>'[1]вспомогат'!G26</f>
        <v>2193104.4</v>
      </c>
      <c r="F28" s="38">
        <f>'[1]вспомогат'!H26</f>
        <v>3074.989999999758</v>
      </c>
      <c r="G28" s="39">
        <f>'[1]вспомогат'!I26</f>
        <v>0.6690127515332425</v>
      </c>
      <c r="H28" s="35">
        <f>'[1]вспомогат'!J26</f>
        <v>-456556.01000000024</v>
      </c>
      <c r="I28" s="36">
        <f>'[1]вспомогат'!K26</f>
        <v>90.03305570699473</v>
      </c>
      <c r="J28" s="37">
        <f>'[1]вспомогат'!L26</f>
        <v>-242783.6000000001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20334630</v>
      </c>
      <c r="D29" s="38">
        <f>'[1]вспомогат'!D27</f>
        <v>3933099</v>
      </c>
      <c r="E29" s="33">
        <f>'[1]вспомогат'!G27</f>
        <v>17304152.94</v>
      </c>
      <c r="F29" s="38">
        <f>'[1]вспомогат'!H27</f>
        <v>88590.87000000104</v>
      </c>
      <c r="G29" s="39">
        <f>'[1]вспомогат'!I27</f>
        <v>2.2524444464784907</v>
      </c>
      <c r="H29" s="35">
        <f>'[1]вспомогат'!J27</f>
        <v>-3844508.129999999</v>
      </c>
      <c r="I29" s="36">
        <f>'[1]вспомогат'!K27</f>
        <v>85.09696483289837</v>
      </c>
      <c r="J29" s="37">
        <f>'[1]вспомогат'!L27</f>
        <v>-3030477.0599999987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87700</v>
      </c>
      <c r="D30" s="38">
        <f>'[1]вспомогат'!D28</f>
        <v>4250</v>
      </c>
      <c r="E30" s="33">
        <f>'[1]вспомогат'!G28</f>
        <v>80957.36</v>
      </c>
      <c r="F30" s="38">
        <f>'[1]вспомогат'!H28</f>
        <v>286.5</v>
      </c>
      <c r="G30" s="39">
        <f>'[1]вспомогат'!I28</f>
        <v>6.741176470588235</v>
      </c>
      <c r="H30" s="35">
        <f>'[1]вспомогат'!J28</f>
        <v>-3963.5</v>
      </c>
      <c r="I30" s="36">
        <f>'[1]вспомогат'!K28</f>
        <v>92.31169897377423</v>
      </c>
      <c r="J30" s="37">
        <f>'[1]вспомогат'!L28</f>
        <v>-6742.639999999999</v>
      </c>
    </row>
    <row r="31" spans="1:10" ht="12.75">
      <c r="A31" s="32" t="s">
        <v>33</v>
      </c>
      <c r="B31" s="33">
        <f>'[1]вспомогат'!B29</f>
        <v>187620524</v>
      </c>
      <c r="C31" s="33">
        <f>'[1]вспомогат'!C29</f>
        <v>71274425</v>
      </c>
      <c r="D31" s="38">
        <f>'[1]вспомогат'!D29</f>
        <v>14666772</v>
      </c>
      <c r="E31" s="33">
        <f>'[1]вспомогат'!G29</f>
        <v>69073413.92</v>
      </c>
      <c r="F31" s="38">
        <f>'[1]вспомогат'!H29</f>
        <v>257495</v>
      </c>
      <c r="G31" s="39">
        <f>'[1]вспомогат'!I29</f>
        <v>1.755635118620512</v>
      </c>
      <c r="H31" s="35">
        <f>'[1]вспомогат'!J29</f>
        <v>-14409277</v>
      </c>
      <c r="I31" s="36">
        <f>'[1]вспомогат'!K29</f>
        <v>96.91192025751172</v>
      </c>
      <c r="J31" s="37">
        <f>'[1]вспомогат'!L29</f>
        <v>-2201011.079999998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7553544</v>
      </c>
      <c r="D32" s="38">
        <f>'[1]вспомогат'!D30</f>
        <v>1827248</v>
      </c>
      <c r="E32" s="33">
        <f>'[1]вспомогат'!G30</f>
        <v>6845441.04</v>
      </c>
      <c r="F32" s="38">
        <f>'[1]вспомогат'!H30</f>
        <v>65988.70000000019</v>
      </c>
      <c r="G32" s="39">
        <f>'[1]вспомогат'!I30</f>
        <v>3.6113707608381667</v>
      </c>
      <c r="H32" s="35">
        <f>'[1]вспомогат'!J30</f>
        <v>-1761259.2999999998</v>
      </c>
      <c r="I32" s="36">
        <f>'[1]вспомогат'!K30</f>
        <v>90.62555325023591</v>
      </c>
      <c r="J32" s="37">
        <f>'[1]вспомогат'!L30</f>
        <v>-708102.96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11450922</v>
      </c>
      <c r="D33" s="38">
        <f>'[1]вспомогат'!D31</f>
        <v>1851300</v>
      </c>
      <c r="E33" s="33">
        <f>'[1]вспомогат'!G31</f>
        <v>10017042.94</v>
      </c>
      <c r="F33" s="38">
        <f>'[1]вспомогат'!H31</f>
        <v>97806.21999999881</v>
      </c>
      <c r="G33" s="39">
        <f>'[1]вспомогат'!I31</f>
        <v>5.283110246853498</v>
      </c>
      <c r="H33" s="35">
        <f>'[1]вспомогат'!J31</f>
        <v>-1753493.7800000012</v>
      </c>
      <c r="I33" s="36">
        <f>'[1]вспомогат'!K31</f>
        <v>87.478047095247</v>
      </c>
      <c r="J33" s="37">
        <f>'[1]вспомогат'!L31</f>
        <v>-1433879.0600000005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12005126</v>
      </c>
      <c r="D34" s="38">
        <f>'[1]вспомогат'!D32</f>
        <v>2736115</v>
      </c>
      <c r="E34" s="33">
        <f>'[1]вспомогат'!G32</f>
        <v>12900294.9</v>
      </c>
      <c r="F34" s="38">
        <f>'[1]вспомогат'!H32</f>
        <v>30069.740000000224</v>
      </c>
      <c r="G34" s="39">
        <f>'[1]вспомогат'!I32</f>
        <v>1.0989940115821237</v>
      </c>
      <c r="H34" s="35">
        <f>'[1]вспомогат'!J32</f>
        <v>-2706045.26</v>
      </c>
      <c r="I34" s="36">
        <f>'[1]вспомогат'!K32</f>
        <v>107.45655564131522</v>
      </c>
      <c r="J34" s="37">
        <f>'[1]вспомогат'!L32</f>
        <v>895168.9000000004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22439997</v>
      </c>
      <c r="D35" s="38">
        <f>'[1]вспомогат'!D33</f>
        <v>4097261</v>
      </c>
      <c r="E35" s="33">
        <f>'[1]вспомогат'!G33</f>
        <v>20921621.36</v>
      </c>
      <c r="F35" s="38">
        <f>'[1]вспомогат'!H33</f>
        <v>105660.01999999955</v>
      </c>
      <c r="G35" s="39">
        <f>'[1]вспомогат'!I33</f>
        <v>2.578796420340309</v>
      </c>
      <c r="H35" s="35">
        <f>'[1]вспомогат'!J33</f>
        <v>-3991600.9800000004</v>
      </c>
      <c r="I35" s="36">
        <f>'[1]вспомогат'!K33</f>
        <v>93.23361923800614</v>
      </c>
      <c r="J35" s="37">
        <f>'[1]вспомогат'!L33</f>
        <v>-1518375.6400000006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158400</v>
      </c>
      <c r="D36" s="38">
        <f>'[1]вспомогат'!D34</f>
        <v>28700</v>
      </c>
      <c r="E36" s="33">
        <f>'[1]вспомогат'!G34</f>
        <v>82361.87</v>
      </c>
      <c r="F36" s="38">
        <f>'[1]вспомогат'!H34</f>
        <v>196.04999999998836</v>
      </c>
      <c r="G36" s="39">
        <f>'[1]вспомогат'!I34</f>
        <v>0.6831010452961267</v>
      </c>
      <c r="H36" s="35">
        <f>'[1]вспомогат'!J34</f>
        <v>-28503.95000000001</v>
      </c>
      <c r="I36" s="36">
        <f>'[1]вспомогат'!K34</f>
        <v>51.99613005050505</v>
      </c>
      <c r="J36" s="37">
        <f>'[1]вспомогат'!L34</f>
        <v>-76038.13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1959523</v>
      </c>
      <c r="D37" s="38">
        <f>'[1]вспомогат'!D35</f>
        <v>494290</v>
      </c>
      <c r="E37" s="33">
        <f>'[1]вспомогат'!G35</f>
        <v>1868699.73</v>
      </c>
      <c r="F37" s="38">
        <f>'[1]вспомогат'!H35</f>
        <v>21471.01000000001</v>
      </c>
      <c r="G37" s="39">
        <f>'[1]вспомогат'!I35</f>
        <v>4.343808290679563</v>
      </c>
      <c r="H37" s="35">
        <f>'[1]вспомогат'!J35</f>
        <v>-472818.99</v>
      </c>
      <c r="I37" s="36">
        <f>'[1]вспомогат'!K35</f>
        <v>95.36503169393777</v>
      </c>
      <c r="J37" s="37">
        <f>'[1]вспомогат'!L35</f>
        <v>-90823.27000000002</v>
      </c>
    </row>
    <row r="38" spans="1:10" ht="18.75" customHeight="1">
      <c r="A38" s="51" t="s">
        <v>40</v>
      </c>
      <c r="B38" s="41">
        <f>SUM(B18:B37)</f>
        <v>1167106694</v>
      </c>
      <c r="C38" s="41">
        <f>SUM(C18:C37)</f>
        <v>395276606</v>
      </c>
      <c r="D38" s="41">
        <f>SUM(D18:D37)</f>
        <v>82590597</v>
      </c>
      <c r="E38" s="41">
        <f>SUM(E18:E37)</f>
        <v>377296393.6300001</v>
      </c>
      <c r="F38" s="41">
        <f>SUM(F18:F37)</f>
        <v>1803564.869999994</v>
      </c>
      <c r="G38" s="42">
        <f>F38/D38*100</f>
        <v>2.1837411709228762</v>
      </c>
      <c r="H38" s="41">
        <f>SUM(H18:H37)</f>
        <v>-80787032.13000001</v>
      </c>
      <c r="I38" s="43">
        <f>E38/C38*100</f>
        <v>95.4512328589464</v>
      </c>
      <c r="J38" s="41">
        <f>SUM(J18:J37)</f>
        <v>-17980212.369999997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4692790</v>
      </c>
      <c r="D39" s="38">
        <f>'[1]вспомогат'!D36</f>
        <v>1016040</v>
      </c>
      <c r="E39" s="33">
        <f>'[1]вспомогат'!G36</f>
        <v>4906469.84</v>
      </c>
      <c r="F39" s="38">
        <f>'[1]вспомогат'!H36</f>
        <v>398.1499999994412</v>
      </c>
      <c r="G39" s="39">
        <f>'[1]вспомогат'!I36</f>
        <v>0.0391864493523327</v>
      </c>
      <c r="H39" s="35">
        <f>'[1]вспомогат'!J36</f>
        <v>-1015641.8500000006</v>
      </c>
      <c r="I39" s="36">
        <f>'[1]вспомогат'!K36</f>
        <v>104.55336462957004</v>
      </c>
      <c r="J39" s="37">
        <f>'[1]вспомогат'!L36</f>
        <v>213679.83999999985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17383177</v>
      </c>
      <c r="D40" s="38">
        <f>'[1]вспомогат'!D37</f>
        <v>3414997</v>
      </c>
      <c r="E40" s="33">
        <f>'[1]вспомогат'!G37</f>
        <v>14904650.67</v>
      </c>
      <c r="F40" s="38">
        <f>'[1]вспомогат'!H37</f>
        <v>96381.06000000052</v>
      </c>
      <c r="G40" s="39">
        <f>'[1]вспомогат'!I37</f>
        <v>2.8222882772664373</v>
      </c>
      <c r="H40" s="35">
        <f>'[1]вспомогат'!J37</f>
        <v>-3318615.9399999995</v>
      </c>
      <c r="I40" s="36">
        <f>'[1]вспомогат'!K37</f>
        <v>85.74181042970453</v>
      </c>
      <c r="J40" s="37">
        <f>'[1]вспомогат'!L37</f>
        <v>-2478526.33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7541131</v>
      </c>
      <c r="D41" s="38">
        <f>'[1]вспомогат'!D38</f>
        <v>1465262</v>
      </c>
      <c r="E41" s="33">
        <f>'[1]вспомогат'!G38</f>
        <v>6352205.27</v>
      </c>
      <c r="F41" s="38">
        <f>'[1]вспомогат'!H38</f>
        <v>30071.64999999944</v>
      </c>
      <c r="G41" s="39">
        <f>'[1]вспомогат'!I38</f>
        <v>2.052305321505604</v>
      </c>
      <c r="H41" s="35">
        <f>'[1]вспомогат'!J38</f>
        <v>-1435190.3500000006</v>
      </c>
      <c r="I41" s="36">
        <f>'[1]вспомогат'!K38</f>
        <v>84.2341191261629</v>
      </c>
      <c r="J41" s="37">
        <f>'[1]вспомогат'!L38</f>
        <v>-1188925.7300000004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7326535</v>
      </c>
      <c r="D42" s="38">
        <f>'[1]вспомогат'!D39</f>
        <v>2250720</v>
      </c>
      <c r="E42" s="33">
        <f>'[1]вспомогат'!G39</f>
        <v>5591051.44</v>
      </c>
      <c r="F42" s="38">
        <f>'[1]вспомогат'!H39</f>
        <v>37814.49000000022</v>
      </c>
      <c r="G42" s="39">
        <f>'[1]вспомогат'!I39</f>
        <v>1.6801063659629019</v>
      </c>
      <c r="H42" s="35">
        <f>'[1]вспомогат'!J39</f>
        <v>-2212905.51</v>
      </c>
      <c r="I42" s="36">
        <f>'[1]вспомогат'!K39</f>
        <v>76.31235556780935</v>
      </c>
      <c r="J42" s="37">
        <f>'[1]вспомогат'!L39</f>
        <v>-1735483.5599999996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6037250</v>
      </c>
      <c r="D43" s="38">
        <f>'[1]вспомогат'!D40</f>
        <v>932840</v>
      </c>
      <c r="E43" s="33">
        <f>'[1]вспомогат'!G40</f>
        <v>4871494.85</v>
      </c>
      <c r="F43" s="38">
        <f>'[1]вспомогат'!H40</f>
        <v>9359.349999999627</v>
      </c>
      <c r="G43" s="39">
        <f>'[1]вспомогат'!I40</f>
        <v>1.0033178251361035</v>
      </c>
      <c r="H43" s="35">
        <f>'[1]вспомогат'!J40</f>
        <v>-923480.6500000004</v>
      </c>
      <c r="I43" s="36">
        <f>'[1]вспомогат'!K40</f>
        <v>80.69062652697833</v>
      </c>
      <c r="J43" s="37">
        <f>'[1]вспомогат'!L40</f>
        <v>-1165755.1500000004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6537461</v>
      </c>
      <c r="D44" s="38">
        <f>'[1]вспомогат'!D41</f>
        <v>814102</v>
      </c>
      <c r="E44" s="33">
        <f>'[1]вспомогат'!G41</f>
        <v>6207657.86</v>
      </c>
      <c r="F44" s="38">
        <f>'[1]вспомогат'!H41</f>
        <v>32410.25</v>
      </c>
      <c r="G44" s="39">
        <f>'[1]вспомогат'!I41</f>
        <v>3.9811043333636325</v>
      </c>
      <c r="H44" s="35">
        <f>'[1]вспомогат'!J41</f>
        <v>-781691.75</v>
      </c>
      <c r="I44" s="36">
        <f>'[1]вспомогат'!K41</f>
        <v>94.95518000030899</v>
      </c>
      <c r="J44" s="37">
        <f>'[1]вспомогат'!L41</f>
        <v>-329803.13999999966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13626712</v>
      </c>
      <c r="D45" s="38">
        <f>'[1]вспомогат'!D42</f>
        <v>2877697</v>
      </c>
      <c r="E45" s="33">
        <f>'[1]вспомогат'!G42</f>
        <v>11299563.57</v>
      </c>
      <c r="F45" s="38">
        <f>'[1]вспомогат'!H42</f>
        <v>99517.54000000097</v>
      </c>
      <c r="G45" s="39">
        <f>'[1]вспомогат'!I42</f>
        <v>3.458235526533925</v>
      </c>
      <c r="H45" s="35">
        <f>'[1]вспомогат'!J42</f>
        <v>-2778179.459999999</v>
      </c>
      <c r="I45" s="36">
        <f>'[1]вспомогат'!K42</f>
        <v>82.92215737736294</v>
      </c>
      <c r="J45" s="37">
        <f>'[1]вспомогат'!L42</f>
        <v>-2327148.4299999997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20847048</v>
      </c>
      <c r="D46" s="38">
        <f>'[1]вспомогат'!D43</f>
        <v>4113332</v>
      </c>
      <c r="E46" s="33">
        <f>'[1]вспомогат'!G43</f>
        <v>18061209.33</v>
      </c>
      <c r="F46" s="38">
        <f>'[1]вспомогат'!H43</f>
        <v>112788.34999999776</v>
      </c>
      <c r="G46" s="39">
        <f>'[1]вспомогат'!I43</f>
        <v>2.7420191222103583</v>
      </c>
      <c r="H46" s="35">
        <f>'[1]вспомогат'!J43</f>
        <v>-4000543.6500000022</v>
      </c>
      <c r="I46" s="36">
        <f>'[1]вспомогат'!K43</f>
        <v>86.63677145080683</v>
      </c>
      <c r="J46" s="37">
        <f>'[1]вспомогат'!L43</f>
        <v>-2785838.670000002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11093574</v>
      </c>
      <c r="D47" s="38">
        <f>'[1]вспомогат'!D44</f>
        <v>2741300</v>
      </c>
      <c r="E47" s="33">
        <f>'[1]вспомогат'!G44</f>
        <v>8689847.84</v>
      </c>
      <c r="F47" s="38">
        <f>'[1]вспомогат'!H44</f>
        <v>67485.02999999933</v>
      </c>
      <c r="G47" s="39">
        <f>'[1]вспомогат'!I44</f>
        <v>2.461789297048821</v>
      </c>
      <c r="H47" s="35">
        <f>'[1]вспомогат'!J44</f>
        <v>-2673814.9700000007</v>
      </c>
      <c r="I47" s="36">
        <f>'[1]вспомогат'!K44</f>
        <v>78.3322655079418</v>
      </c>
      <c r="J47" s="37">
        <f>'[1]вспомогат'!L44</f>
        <v>-2403726.16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11901589</v>
      </c>
      <c r="D48" s="38">
        <f>'[1]вспомогат'!D45</f>
        <v>3151496</v>
      </c>
      <c r="E48" s="33">
        <f>'[1]вспомогат'!G45</f>
        <v>9362345.71</v>
      </c>
      <c r="F48" s="38">
        <f>'[1]вспомогат'!H45</f>
        <v>17402.76000000164</v>
      </c>
      <c r="G48" s="39">
        <f>'[1]вспомогат'!I45</f>
        <v>0.5522063172538261</v>
      </c>
      <c r="H48" s="35">
        <f>'[1]вспомогат'!J45</f>
        <v>-3134093.2399999984</v>
      </c>
      <c r="I48" s="36">
        <f>'[1]вспомогат'!K45</f>
        <v>78.66466998650348</v>
      </c>
      <c r="J48" s="37">
        <f>'[1]вспомогат'!L45</f>
        <v>-2539243.289999999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4091475</v>
      </c>
      <c r="D49" s="38">
        <f>'[1]вспомогат'!D46</f>
        <v>741744</v>
      </c>
      <c r="E49" s="33">
        <f>'[1]вспомогат'!G46</f>
        <v>3478196.67</v>
      </c>
      <c r="F49" s="38">
        <f>'[1]вспомогат'!H46</f>
        <v>11480.959999999963</v>
      </c>
      <c r="G49" s="39">
        <f>'[1]вспомогат'!I46</f>
        <v>1.5478332146940135</v>
      </c>
      <c r="H49" s="35">
        <f>'[1]вспомогат'!J46</f>
        <v>-730263.04</v>
      </c>
      <c r="I49" s="36">
        <f>'[1]вспомогат'!K46</f>
        <v>85.01082543581471</v>
      </c>
      <c r="J49" s="37">
        <f>'[1]вспомогат'!L46</f>
        <v>-613278.3300000001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2438250</v>
      </c>
      <c r="D50" s="38">
        <f>'[1]вспомогат'!D47</f>
        <v>735960</v>
      </c>
      <c r="E50" s="33">
        <f>'[1]вспомогат'!G47</f>
        <v>3121126.78</v>
      </c>
      <c r="F50" s="38">
        <f>'[1]вспомогат'!H47</f>
        <v>16109.5</v>
      </c>
      <c r="G50" s="39">
        <f>'[1]вспомогат'!I47</f>
        <v>2.1889097233545303</v>
      </c>
      <c r="H50" s="35">
        <f>'[1]вспомогат'!J47</f>
        <v>-719850.5</v>
      </c>
      <c r="I50" s="36">
        <f>'[1]вспомогат'!K47</f>
        <v>128.00684015174818</v>
      </c>
      <c r="J50" s="37">
        <f>'[1]вспомогат'!L47</f>
        <v>682876.7799999998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7485325</v>
      </c>
      <c r="D51" s="38">
        <f>'[1]вспомогат'!D48</f>
        <v>3694652</v>
      </c>
      <c r="E51" s="33">
        <f>'[1]вспомогат'!G48</f>
        <v>4001572.77</v>
      </c>
      <c r="F51" s="38">
        <f>'[1]вспомогат'!H48</f>
        <v>1273.2099999999627</v>
      </c>
      <c r="G51" s="39">
        <f>'[1]вспомогат'!I48</f>
        <v>0.034460891039263315</v>
      </c>
      <c r="H51" s="35">
        <f>'[1]вспомогат'!J48</f>
        <v>-3693378.79</v>
      </c>
      <c r="I51" s="36">
        <f>'[1]вспомогат'!K48</f>
        <v>53.45890485717053</v>
      </c>
      <c r="J51" s="37">
        <f>'[1]вспомогат'!L48</f>
        <v>-3483752.23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8639788</v>
      </c>
      <c r="D52" s="38">
        <f>'[1]вспомогат'!D49</f>
        <v>1745825</v>
      </c>
      <c r="E52" s="33">
        <f>'[1]вспомогат'!G49</f>
        <v>7119028.41</v>
      </c>
      <c r="F52" s="38">
        <f>'[1]вспомогат'!H49</f>
        <v>43015.890000000596</v>
      </c>
      <c r="G52" s="39">
        <f>'[1]вспомогат'!I49</f>
        <v>2.463929087967041</v>
      </c>
      <c r="H52" s="35">
        <f>'[1]вспомогат'!J49</f>
        <v>-1702809.1099999994</v>
      </c>
      <c r="I52" s="36">
        <f>'[1]вспомогат'!K49</f>
        <v>82.39818396006939</v>
      </c>
      <c r="J52" s="37">
        <f>'[1]вспомогат'!L49</f>
        <v>-1520759.5899999999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3325100</v>
      </c>
      <c r="D53" s="38">
        <f>'[1]вспомогат'!D50</f>
        <v>514100</v>
      </c>
      <c r="E53" s="33">
        <f>'[1]вспомогат'!G50</f>
        <v>3114007.31</v>
      </c>
      <c r="F53" s="38">
        <f>'[1]вспомогат'!H50</f>
        <v>7292.709999999963</v>
      </c>
      <c r="G53" s="39">
        <f>'[1]вспомогат'!I50</f>
        <v>1.4185391947091932</v>
      </c>
      <c r="H53" s="35">
        <f>'[1]вспомогат'!J50</f>
        <v>-506807.29000000004</v>
      </c>
      <c r="I53" s="36">
        <f>'[1]вспомогат'!K50</f>
        <v>93.65153860034286</v>
      </c>
      <c r="J53" s="37">
        <f>'[1]вспомогат'!L50</f>
        <v>-211092.68999999994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2737554</v>
      </c>
      <c r="D54" s="38">
        <f>'[1]вспомогат'!D51</f>
        <v>452400</v>
      </c>
      <c r="E54" s="33">
        <f>'[1]вспомогат'!G51</f>
        <v>3006050.83</v>
      </c>
      <c r="F54" s="38">
        <f>'[1]вспомогат'!H51</f>
        <v>7310.780000000261</v>
      </c>
      <c r="G54" s="39">
        <f>'[1]вспомогат'!I51</f>
        <v>1.6159991158267595</v>
      </c>
      <c r="H54" s="35">
        <f>'[1]вспомогат'!J51</f>
        <v>-445089.21999999974</v>
      </c>
      <c r="I54" s="36">
        <f>'[1]вспомогат'!K51</f>
        <v>109.80790990789589</v>
      </c>
      <c r="J54" s="37">
        <f>'[1]вспомогат'!L51</f>
        <v>268496.8300000001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18451551</v>
      </c>
      <c r="D55" s="38">
        <f>'[1]вспомогат'!D52</f>
        <v>3731431</v>
      </c>
      <c r="E55" s="33">
        <f>'[1]вспомогат'!G52</f>
        <v>19905373.16</v>
      </c>
      <c r="F55" s="38">
        <f>'[1]вспомогат'!H52</f>
        <v>97676</v>
      </c>
      <c r="G55" s="39">
        <f>'[1]вспомогат'!I52</f>
        <v>2.61765526416005</v>
      </c>
      <c r="H55" s="35">
        <f>'[1]вспомогат'!J52</f>
        <v>-3633755</v>
      </c>
      <c r="I55" s="36">
        <f>'[1]вспомогат'!K52</f>
        <v>107.87913254555133</v>
      </c>
      <c r="J55" s="37">
        <f>'[1]вспомогат'!L52</f>
        <v>1453822.1600000001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30070821</v>
      </c>
      <c r="D56" s="38">
        <f>'[1]вспомогат'!D53</f>
        <v>6426050</v>
      </c>
      <c r="E56" s="33">
        <f>'[1]вспомогат'!G53</f>
        <v>25580983.53</v>
      </c>
      <c r="F56" s="38">
        <f>'[1]вспомогат'!H53</f>
        <v>105869.3900000006</v>
      </c>
      <c r="G56" s="39">
        <f>'[1]вспомогат'!I53</f>
        <v>1.6475033652088078</v>
      </c>
      <c r="H56" s="35">
        <f>'[1]вспомогат'!J53</f>
        <v>-6320180.609999999</v>
      </c>
      <c r="I56" s="36">
        <f>'[1]вспомогат'!K53</f>
        <v>85.06912242269674</v>
      </c>
      <c r="J56" s="37">
        <f>'[1]вспомогат'!L53</f>
        <v>-4489837.469999999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12634700</v>
      </c>
      <c r="D57" s="38">
        <f>'[1]вспомогат'!D54</f>
        <v>2435200</v>
      </c>
      <c r="E57" s="33">
        <f>'[1]вспомогат'!G54</f>
        <v>10352884.31</v>
      </c>
      <c r="F57" s="38">
        <f>'[1]вспомогат'!H54</f>
        <v>21944.81000000052</v>
      </c>
      <c r="G57" s="39">
        <f>'[1]вспомогат'!I54</f>
        <v>0.901150213534844</v>
      </c>
      <c r="H57" s="35">
        <f>'[1]вспомогат'!J54</f>
        <v>-2413255.1899999995</v>
      </c>
      <c r="I57" s="36">
        <f>'[1]вспомогат'!K54</f>
        <v>81.94008809073425</v>
      </c>
      <c r="J57" s="37">
        <f>'[1]вспомогат'!L54</f>
        <v>-2281815.6899999995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21652800</v>
      </c>
      <c r="D58" s="38">
        <f>'[1]вспомогат'!D55</f>
        <v>3623100</v>
      </c>
      <c r="E58" s="33">
        <f>'[1]вспомогат'!G55</f>
        <v>21503281.31</v>
      </c>
      <c r="F58" s="38">
        <f>'[1]вспомогат'!H55</f>
        <v>167284.83999999985</v>
      </c>
      <c r="G58" s="39">
        <f>'[1]вспомогат'!I55</f>
        <v>4.617174243051527</v>
      </c>
      <c r="H58" s="35">
        <f>'[1]вспомогат'!J55</f>
        <v>-3455815.16</v>
      </c>
      <c r="I58" s="36">
        <f>'[1]вспомогат'!K55</f>
        <v>99.30947180041379</v>
      </c>
      <c r="J58" s="37">
        <f>'[1]вспомогат'!L55</f>
        <v>-149518.69000000134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29663550</v>
      </c>
      <c r="D59" s="38">
        <f>'[1]вспомогат'!D56</f>
        <v>6084250</v>
      </c>
      <c r="E59" s="33">
        <f>'[1]вспомогат'!G56</f>
        <v>24873618.06</v>
      </c>
      <c r="F59" s="38">
        <f>'[1]вспомогат'!H56</f>
        <v>94623.77999999747</v>
      </c>
      <c r="G59" s="39">
        <f>'[1]вспомогат'!I56</f>
        <v>1.5552250482803545</v>
      </c>
      <c r="H59" s="35">
        <f>'[1]вспомогат'!J56</f>
        <v>-5989626.2200000025</v>
      </c>
      <c r="I59" s="36">
        <f>'[1]вспомогат'!K56</f>
        <v>83.85246560172332</v>
      </c>
      <c r="J59" s="37">
        <f>'[1]вспомогат'!L56</f>
        <v>-4789931.940000001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4244851</v>
      </c>
      <c r="D60" s="38">
        <f>'[1]вспомогат'!D57</f>
        <v>911090</v>
      </c>
      <c r="E60" s="33">
        <f>'[1]вспомогат'!G57</f>
        <v>4118342.24</v>
      </c>
      <c r="F60" s="38">
        <f>'[1]вспомогат'!H57</f>
        <v>34445.19000000041</v>
      </c>
      <c r="G60" s="39">
        <f>'[1]вспомогат'!I57</f>
        <v>3.78065723474085</v>
      </c>
      <c r="H60" s="35">
        <f>'[1]вспомогат'!J57</f>
        <v>-876644.8099999996</v>
      </c>
      <c r="I60" s="36">
        <f>'[1]вспомогат'!K57</f>
        <v>97.01971258826282</v>
      </c>
      <c r="J60" s="37">
        <f>'[1]вспомогат'!L57</f>
        <v>-126508.75999999978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23949784</v>
      </c>
      <c r="D61" s="38">
        <f>'[1]вспомогат'!D58</f>
        <v>5326847</v>
      </c>
      <c r="E61" s="33">
        <f>'[1]вспомогат'!G58</f>
        <v>19501145.5</v>
      </c>
      <c r="F61" s="38">
        <f>'[1]вспомогат'!H58</f>
        <v>151194.1099999994</v>
      </c>
      <c r="G61" s="39">
        <f>'[1]вспомогат'!I58</f>
        <v>2.838341517974881</v>
      </c>
      <c r="H61" s="35">
        <f>'[1]вспомогат'!J58</f>
        <v>-5175652.890000001</v>
      </c>
      <c r="I61" s="36">
        <f>'[1]вспомогат'!K58</f>
        <v>81.42514145430289</v>
      </c>
      <c r="J61" s="37">
        <f>'[1]вспомогат'!L58</f>
        <v>-4448638.5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5035864</v>
      </c>
      <c r="D62" s="38">
        <f>'[1]вспомогат'!D59</f>
        <v>1021364</v>
      </c>
      <c r="E62" s="33">
        <f>'[1]вспомогат'!G59</f>
        <v>6867601.1</v>
      </c>
      <c r="F62" s="38">
        <f>'[1]вспомогат'!H59</f>
        <v>16517.08999999985</v>
      </c>
      <c r="G62" s="39">
        <f>'[1]вспомогат'!I59</f>
        <v>1.6171599938905084</v>
      </c>
      <c r="H62" s="35">
        <f>'[1]вспомогат'!J59</f>
        <v>-1004846.9100000001</v>
      </c>
      <c r="I62" s="36">
        <f>'[1]вспомогат'!K59</f>
        <v>136.37383972243887</v>
      </c>
      <c r="J62" s="37">
        <f>'[1]вспомогат'!L59</f>
        <v>1831737.0999999996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4505853</v>
      </c>
      <c r="D63" s="38">
        <f>'[1]вспомогат'!D60</f>
        <v>1879449</v>
      </c>
      <c r="E63" s="33">
        <f>'[1]вспомогат'!G60</f>
        <v>4135466.81</v>
      </c>
      <c r="F63" s="38">
        <f>'[1]вспомогат'!H60</f>
        <v>72506.20000000019</v>
      </c>
      <c r="G63" s="39">
        <f>'[1]вспомогат'!I60</f>
        <v>3.857843442413185</v>
      </c>
      <c r="H63" s="35">
        <f>'[1]вспомогат'!J60</f>
        <v>-1806942.7999999998</v>
      </c>
      <c r="I63" s="36">
        <f>'[1]вспомогат'!K60</f>
        <v>91.77988740422734</v>
      </c>
      <c r="J63" s="37">
        <f>'[1]вспомогат'!L60</f>
        <v>-370386.18999999994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2797540</v>
      </c>
      <c r="D64" s="38">
        <f>'[1]вспомогат'!D61</f>
        <v>556520</v>
      </c>
      <c r="E64" s="33">
        <f>'[1]вспомогат'!G61</f>
        <v>2637050.24</v>
      </c>
      <c r="F64" s="38">
        <f>'[1]вспомогат'!H61</f>
        <v>9621.89000000013</v>
      </c>
      <c r="G64" s="39">
        <f>'[1]вспомогат'!I61</f>
        <v>1.7289387623086558</v>
      </c>
      <c r="H64" s="35">
        <f>'[1]вспомогат'!J61</f>
        <v>-546898.1099999999</v>
      </c>
      <c r="I64" s="36">
        <f>'[1]вспомогат'!K61</f>
        <v>94.26318265333114</v>
      </c>
      <c r="J64" s="37">
        <f>'[1]вспомогат'!L61</f>
        <v>-160489.75999999978</v>
      </c>
    </row>
    <row r="65" spans="1:10" ht="14.25" customHeight="1">
      <c r="A65" s="53" t="s">
        <v>67</v>
      </c>
      <c r="B65" s="33">
        <f>'[1]вспомогат'!B62</f>
        <v>13588666</v>
      </c>
      <c r="C65" s="33">
        <f>'[1]вспомогат'!C62</f>
        <v>2552500</v>
      </c>
      <c r="D65" s="38">
        <f>'[1]вспомогат'!D62</f>
        <v>426950</v>
      </c>
      <c r="E65" s="33">
        <f>'[1]вспомогат'!G62</f>
        <v>2609003.96</v>
      </c>
      <c r="F65" s="38">
        <f>'[1]вспомогат'!H62</f>
        <v>15131.089999999851</v>
      </c>
      <c r="G65" s="39">
        <f>'[1]вспомогат'!I62</f>
        <v>3.5439957840496197</v>
      </c>
      <c r="H65" s="35">
        <f>'[1]вспомогат'!J62</f>
        <v>-411818.91000000015</v>
      </c>
      <c r="I65" s="36">
        <f>'[1]вспомогат'!K62</f>
        <v>102.21367130264447</v>
      </c>
      <c r="J65" s="37">
        <f>'[1]вспомогат'!L62</f>
        <v>56503.95999999996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2464134</v>
      </c>
      <c r="D66" s="38">
        <f>'[1]вспомогат'!D63</f>
        <v>464076</v>
      </c>
      <c r="E66" s="33">
        <f>'[1]вспомогат'!G63</f>
        <v>1871161.25</v>
      </c>
      <c r="F66" s="38">
        <f>'[1]вспомогат'!H63</f>
        <v>5244.030000000028</v>
      </c>
      <c r="G66" s="39">
        <f>'[1]вспомогат'!I63</f>
        <v>1.1299937941199347</v>
      </c>
      <c r="H66" s="35">
        <f>'[1]вспомогат'!J63</f>
        <v>-458831.97</v>
      </c>
      <c r="I66" s="36">
        <f>'[1]вспомогат'!K63</f>
        <v>75.935856166913</v>
      </c>
      <c r="J66" s="37">
        <f>'[1]вспомогат'!L63</f>
        <v>-592972.75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4423920</v>
      </c>
      <c r="D67" s="38">
        <f>'[1]вспомогат'!D64</f>
        <v>970660</v>
      </c>
      <c r="E67" s="33">
        <f>'[1]вспомогат'!G64</f>
        <v>4700323.58</v>
      </c>
      <c r="F67" s="38">
        <f>'[1]вспомогат'!H64</f>
        <v>38012.9299999997</v>
      </c>
      <c r="G67" s="39">
        <f>'[1]вспомогат'!I64</f>
        <v>3.916194135948705</v>
      </c>
      <c r="H67" s="35">
        <f>'[1]вспомогат'!J64</f>
        <v>-932647.0700000003</v>
      </c>
      <c r="I67" s="36">
        <f>'[1]вспомогат'!K64</f>
        <v>106.24793350693503</v>
      </c>
      <c r="J67" s="37">
        <f>'[1]вспомогат'!L64</f>
        <v>276403.5800000001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3313321</v>
      </c>
      <c r="D68" s="38">
        <f>'[1]вспомогат'!D65</f>
        <v>493123</v>
      </c>
      <c r="E68" s="33">
        <f>'[1]вспомогат'!G65</f>
        <v>3028754.28</v>
      </c>
      <c r="F68" s="38">
        <f>'[1]вспомогат'!H65</f>
        <v>3830.3799999998882</v>
      </c>
      <c r="G68" s="39">
        <f>'[1]вспомогат'!I65</f>
        <v>0.776759550862541</v>
      </c>
      <c r="H68" s="35">
        <f>'[1]вспомогат'!J65</f>
        <v>-489292.6200000001</v>
      </c>
      <c r="I68" s="36">
        <f>'[1]вспомогат'!K65</f>
        <v>91.41143523371264</v>
      </c>
      <c r="J68" s="37">
        <f>'[1]вспомогат'!L65</f>
        <v>-284566.7200000002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10954422</v>
      </c>
      <c r="D69" s="38">
        <f>'[1]вспомогат'!D66</f>
        <v>2325274</v>
      </c>
      <c r="E69" s="33">
        <f>'[1]вспомогат'!G66</f>
        <v>10914605.18</v>
      </c>
      <c r="F69" s="38">
        <f>'[1]вспомогат'!H66</f>
        <v>81152.1099999994</v>
      </c>
      <c r="G69" s="39">
        <f>'[1]вспомогат'!I66</f>
        <v>3.490002038469419</v>
      </c>
      <c r="H69" s="35">
        <f>'[1]вспомогат'!J66</f>
        <v>-2244121.8900000006</v>
      </c>
      <c r="I69" s="36">
        <f>'[1]вспомогат'!K66</f>
        <v>99.63652285807503</v>
      </c>
      <c r="J69" s="37">
        <f>'[1]вспомогат'!L66</f>
        <v>-39816.8200000003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20871798</v>
      </c>
      <c r="D70" s="38">
        <f>'[1]вспомогат'!D67</f>
        <v>4668092</v>
      </c>
      <c r="E70" s="33">
        <f>'[1]вспомогат'!G67</f>
        <v>18274666.32</v>
      </c>
      <c r="F70" s="38">
        <f>'[1]вспомогат'!H67</f>
        <v>103587.23000000045</v>
      </c>
      <c r="G70" s="39">
        <f>'[1]вспомогат'!I67</f>
        <v>2.2190485963001683</v>
      </c>
      <c r="H70" s="35">
        <f>'[1]вспомогат'!J67</f>
        <v>-4564504.77</v>
      </c>
      <c r="I70" s="36">
        <f>'[1]вспомогат'!K67</f>
        <v>87.55674197306816</v>
      </c>
      <c r="J70" s="37">
        <f>'[1]вспомогат'!L67</f>
        <v>-2597131.6799999997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30454421</v>
      </c>
      <c r="D71" s="38">
        <f>'[1]вспомогат'!D68</f>
        <v>7900091</v>
      </c>
      <c r="E71" s="33">
        <f>'[1]вспомогат'!G68</f>
        <v>23915654.57</v>
      </c>
      <c r="F71" s="38">
        <f>'[1]вспомогат'!H68</f>
        <v>102635.1400000006</v>
      </c>
      <c r="G71" s="39">
        <f>'[1]вспомогат'!I68</f>
        <v>1.299164022287852</v>
      </c>
      <c r="H71" s="35">
        <f>'[1]вспомогат'!J68</f>
        <v>-7797455.859999999</v>
      </c>
      <c r="I71" s="36">
        <f>'[1]вспомогат'!K68</f>
        <v>78.52933592137575</v>
      </c>
      <c r="J71" s="37">
        <f>'[1]вспомогат'!L68</f>
        <v>-6538766.43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5469430</v>
      </c>
      <c r="D72" s="38">
        <f>'[1]вспомогат'!D69</f>
        <v>1813300</v>
      </c>
      <c r="E72" s="33">
        <f>'[1]вспомогат'!G69</f>
        <v>4608950.58</v>
      </c>
      <c r="F72" s="38">
        <f>'[1]вспомогат'!H69</f>
        <v>20316.889999999665</v>
      </c>
      <c r="G72" s="39">
        <f>'[1]вспомогат'!I69</f>
        <v>1.1204373242155001</v>
      </c>
      <c r="H72" s="35">
        <f>'[1]вспомогат'!J69</f>
        <v>-1792983.1100000003</v>
      </c>
      <c r="I72" s="36">
        <f>'[1]вспомогат'!K69</f>
        <v>84.26747540420118</v>
      </c>
      <c r="J72" s="37">
        <f>'[1]вспомогат'!L69</f>
        <v>-860479.4199999999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2784860</v>
      </c>
      <c r="D73" s="38">
        <f>'[1]вспомогат'!D70</f>
        <v>702270</v>
      </c>
      <c r="E73" s="33">
        <f>'[1]вспомогат'!G70</f>
        <v>2956765.1</v>
      </c>
      <c r="F73" s="38">
        <f>'[1]вспомогат'!H70</f>
        <v>24105.16000000015</v>
      </c>
      <c r="G73" s="39">
        <f>'[1]вспомогат'!I70</f>
        <v>3.4324632975921157</v>
      </c>
      <c r="H73" s="35">
        <f>'[1]вспомогат'!J70</f>
        <v>-678164.8399999999</v>
      </c>
      <c r="I73" s="36">
        <f>'[1]вспомогат'!K70</f>
        <v>106.17284531358848</v>
      </c>
      <c r="J73" s="37">
        <f>'[1]вспомогат'!L70</f>
        <v>171905.1000000001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1299634</v>
      </c>
      <c r="D74" s="38">
        <f>'[1]вспомогат'!D71</f>
        <v>263718</v>
      </c>
      <c r="E74" s="33">
        <f>'[1]вспомогат'!G71</f>
        <v>1621562.99</v>
      </c>
      <c r="F74" s="38">
        <f>'[1]вспомогат'!H71</f>
        <v>0</v>
      </c>
      <c r="G74" s="39">
        <f>'[1]вспомогат'!I71</f>
        <v>0</v>
      </c>
      <c r="H74" s="35">
        <f>'[1]вспомогат'!J71</f>
        <v>-263718</v>
      </c>
      <c r="I74" s="36">
        <f>'[1]вспомогат'!K71</f>
        <v>124.7707423782388</v>
      </c>
      <c r="J74" s="37">
        <f>'[1]вспомогат'!L71</f>
        <v>321928.99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13058443</v>
      </c>
      <c r="D75" s="38">
        <f>'[1]вспомогат'!D72</f>
        <v>2631661</v>
      </c>
      <c r="E75" s="33">
        <f>'[1]вспомогат'!G72</f>
        <v>15173011.91</v>
      </c>
      <c r="F75" s="38">
        <f>'[1]вспомогат'!H72</f>
        <v>94678.5700000003</v>
      </c>
      <c r="G75" s="39">
        <f>'[1]вспомогат'!I72</f>
        <v>3.5976734845407634</v>
      </c>
      <c r="H75" s="35">
        <f>'[1]вспомогат'!J72</f>
        <v>-2536982.4299999997</v>
      </c>
      <c r="I75" s="36">
        <f>'[1]вспомогат'!K72</f>
        <v>116.19311666789065</v>
      </c>
      <c r="J75" s="37">
        <f>'[1]вспомогат'!L72</f>
        <v>2114568.91</v>
      </c>
    </row>
    <row r="76" spans="1:10" ht="14.25" customHeight="1">
      <c r="A76" s="53" t="s">
        <v>78</v>
      </c>
      <c r="B76" s="33">
        <f>'[1]вспомогат'!B73</f>
        <v>20597680</v>
      </c>
      <c r="C76" s="33">
        <f>'[1]вспомогат'!C73</f>
        <v>7562765</v>
      </c>
      <c r="D76" s="38">
        <f>'[1]вспомогат'!D73</f>
        <v>1468430</v>
      </c>
      <c r="E76" s="33">
        <f>'[1]вспомогат'!G73</f>
        <v>7585967.75</v>
      </c>
      <c r="F76" s="38">
        <f>'[1]вспомогат'!H73</f>
        <v>43181.40000000037</v>
      </c>
      <c r="G76" s="39">
        <f>'[1]вспомогат'!I73</f>
        <v>2.940650899259779</v>
      </c>
      <c r="H76" s="35">
        <f>'[1]вспомогат'!J73</f>
        <v>-1425248.5999999996</v>
      </c>
      <c r="I76" s="36">
        <f>'[1]вспомогат'!K73</f>
        <v>100.30680247237618</v>
      </c>
      <c r="J76" s="37">
        <f>'[1]вспомогат'!L73</f>
        <v>23202.75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2986310</v>
      </c>
      <c r="D77" s="38">
        <f>'[1]вспомогат'!D74</f>
        <v>525940</v>
      </c>
      <c r="E77" s="33">
        <f>'[1]вспомогат'!G74</f>
        <v>2539214.52</v>
      </c>
      <c r="F77" s="38">
        <f>'[1]вспомогат'!H74</f>
        <v>9468.990000000224</v>
      </c>
      <c r="G77" s="39">
        <f>'[1]вспомогат'!I74</f>
        <v>1.8003935810168885</v>
      </c>
      <c r="H77" s="35">
        <f>'[1]вспомогат'!J74</f>
        <v>-516471.0099999998</v>
      </c>
      <c r="I77" s="36">
        <f>'[1]вспомогат'!K74</f>
        <v>85.02849737636079</v>
      </c>
      <c r="J77" s="37">
        <f>'[1]вспомогат'!L74</f>
        <v>-447095.48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2729293</v>
      </c>
      <c r="D78" s="38">
        <f>'[1]вспомогат'!D75</f>
        <v>581115</v>
      </c>
      <c r="E78" s="33">
        <f>'[1]вспомогат'!G75</f>
        <v>2252437.54</v>
      </c>
      <c r="F78" s="38">
        <f>'[1]вспомогат'!H75</f>
        <v>2249.260000000242</v>
      </c>
      <c r="G78" s="39">
        <f>'[1]вспомогат'!I75</f>
        <v>0.387059360023445</v>
      </c>
      <c r="H78" s="35">
        <f>'[1]вспомогат'!J75</f>
        <v>-578865.7399999998</v>
      </c>
      <c r="I78" s="36">
        <f>'[1]вспомогат'!K75</f>
        <v>82.52824229571542</v>
      </c>
      <c r="J78" s="37">
        <f>'[1]вспомогат'!L75</f>
        <v>-476855.45999999996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1547463</v>
      </c>
      <c r="D79" s="38">
        <f>'[1]вспомогат'!D76</f>
        <v>574637</v>
      </c>
      <c r="E79" s="33">
        <f>'[1]вспомогат'!G76</f>
        <v>3505214.46</v>
      </c>
      <c r="F79" s="38">
        <f>'[1]вспомогат'!H76</f>
        <v>2395.739999999758</v>
      </c>
      <c r="G79" s="39">
        <f>'[1]вспомогат'!I76</f>
        <v>0.4169136341724876</v>
      </c>
      <c r="H79" s="35">
        <f>'[1]вспомогат'!J76</f>
        <v>-572241.2600000002</v>
      </c>
      <c r="I79" s="36">
        <f>'[1]вспомогат'!K76</f>
        <v>226.51362003485707</v>
      </c>
      <c r="J79" s="37">
        <f>'[1]вспомогат'!L76</f>
        <v>1957751.46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4384489</v>
      </c>
      <c r="D80" s="38">
        <f>'[1]вспомогат'!D77</f>
        <v>1240880</v>
      </c>
      <c r="E80" s="33">
        <f>'[1]вспомогат'!G77</f>
        <v>3324797.67</v>
      </c>
      <c r="F80" s="38">
        <f>'[1]вспомогат'!H77</f>
        <v>22251.580000000075</v>
      </c>
      <c r="G80" s="39">
        <f>'[1]вспомогат'!I77</f>
        <v>1.7932096576623102</v>
      </c>
      <c r="H80" s="35">
        <f>'[1]вспомогат'!J77</f>
        <v>-1218628.42</v>
      </c>
      <c r="I80" s="36">
        <f>'[1]вспомогат'!K77</f>
        <v>75.8309045820391</v>
      </c>
      <c r="J80" s="37">
        <f>'[1]вспомогат'!L77</f>
        <v>-1059691.33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3406049</v>
      </c>
      <c r="D81" s="38">
        <f>'[1]вспомогат'!D78</f>
        <v>616147</v>
      </c>
      <c r="E81" s="33">
        <f>'[1]вспомогат'!G78</f>
        <v>4255831.73</v>
      </c>
      <c r="F81" s="38">
        <f>'[1]вспомогат'!H78</f>
        <v>4153.320000000298</v>
      </c>
      <c r="G81" s="39">
        <f>'[1]вспомогат'!I78</f>
        <v>0.6740793998835177</v>
      </c>
      <c r="H81" s="35">
        <f>'[1]вспомогат'!J78</f>
        <v>-611993.6799999997</v>
      </c>
      <c r="I81" s="36">
        <f>'[1]вспомогат'!K78</f>
        <v>124.94922210455577</v>
      </c>
      <c r="J81" s="37">
        <f>'[1]вспомогат'!L78</f>
        <v>849782.7300000004</v>
      </c>
    </row>
    <row r="82" spans="1:10" ht="15" customHeight="1">
      <c r="A82" s="51" t="s">
        <v>84</v>
      </c>
      <c r="B82" s="41">
        <f>SUM(B39:B81)</f>
        <v>1211558074</v>
      </c>
      <c r="C82" s="41">
        <f>SUM(C39:C81)</f>
        <v>408975325</v>
      </c>
      <c r="D82" s="41">
        <f>SUM(D39:D81)</f>
        <v>90324132</v>
      </c>
      <c r="E82" s="41">
        <f>SUM(E39:E81)</f>
        <v>366700148.8000001</v>
      </c>
      <c r="F82" s="41">
        <f>SUM(F39:F81)</f>
        <v>1934188.799999999</v>
      </c>
      <c r="G82" s="42">
        <f>F82/D82*100</f>
        <v>2.1413865344424226</v>
      </c>
      <c r="H82" s="41">
        <f>SUM(H39:H81)</f>
        <v>-88389943.19999999</v>
      </c>
      <c r="I82" s="43">
        <f>E82/C82*100</f>
        <v>89.66314747717361</v>
      </c>
      <c r="J82" s="41">
        <f>SUM(J39:J81)</f>
        <v>-42275176.19999999</v>
      </c>
    </row>
    <row r="83" spans="1:10" ht="15.75" customHeight="1">
      <c r="A83" s="54" t="s">
        <v>85</v>
      </c>
      <c r="B83" s="55">
        <f>'[1]вспомогат'!B79</f>
        <v>11969146498</v>
      </c>
      <c r="C83" s="55">
        <f>'[1]вспомогат'!C79</f>
        <v>4687840001</v>
      </c>
      <c r="D83" s="55">
        <f>'[1]вспомогат'!D79</f>
        <v>1094588959</v>
      </c>
      <c r="E83" s="55">
        <f>'[1]вспомогат'!G79</f>
        <v>3881104114.3</v>
      </c>
      <c r="F83" s="55">
        <f>'[1]вспомогат'!H79</f>
        <v>20758413.060000002</v>
      </c>
      <c r="G83" s="56">
        <f>'[1]вспомогат'!I79</f>
        <v>1.8964573769284658</v>
      </c>
      <c r="H83" s="55">
        <f>'[1]вспомогат'!J79</f>
        <v>-1073830545.94</v>
      </c>
      <c r="I83" s="56">
        <f>'[1]вспомогат'!K79</f>
        <v>82.79088265538267</v>
      </c>
      <c r="J83" s="55">
        <f>'[1]вспомогат'!L79</f>
        <v>-806735886.6999999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02.05.2019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2019-05-03T08:14:26Z</dcterms:created>
  <dcterms:modified xsi:type="dcterms:W3CDTF">2019-05-03T08:15:43Z</dcterms:modified>
  <cp:category/>
  <cp:version/>
  <cp:contentType/>
  <cp:contentStatus/>
</cp:coreProperties>
</file>