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<sst xmlns="http://schemas.openxmlformats.org/spreadsheetml/2006/main" count="91" uniqueCount="86">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</sst>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26.04.2019</v>
          </cell>
        </row>
        <row r="6">
          <cell r="G6" t="str">
            <v>Фактично надійшло на 26.04.2019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661198080</v>
          </cell>
          <cell r="D10">
            <v>142543750</v>
          </cell>
          <cell r="G10">
            <v>665169424.37</v>
          </cell>
          <cell r="H10">
            <v>142884514.19</v>
          </cell>
          <cell r="I10">
            <v>100.23905936949183</v>
          </cell>
          <cell r="J10">
            <v>340764.1899999976</v>
          </cell>
          <cell r="K10">
            <v>100.60062853933272</v>
          </cell>
          <cell r="L10">
            <v>3971344.370000005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1831192125.7</v>
          </cell>
          <cell r="H11">
            <v>511709490.6600001</v>
          </cell>
          <cell r="I11">
            <v>115.77792650263025</v>
          </cell>
          <cell r="J11">
            <v>69734490.66000009</v>
          </cell>
          <cell r="K11">
            <v>105.73313272706277</v>
          </cell>
          <cell r="L11">
            <v>99292125.70000005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147144813.31</v>
          </cell>
          <cell r="H12">
            <v>44040956.120000005</v>
          </cell>
          <cell r="I12">
            <v>131.4439720741943</v>
          </cell>
          <cell r="J12">
            <v>10535459.120000005</v>
          </cell>
          <cell r="K12">
            <v>112.97209802531019</v>
          </cell>
          <cell r="L12">
            <v>16896003.310000002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244193968.78</v>
          </cell>
          <cell r="H13">
            <v>78268273.02000001</v>
          </cell>
          <cell r="I13">
            <v>152.19587701275083</v>
          </cell>
          <cell r="J13">
            <v>26842259.02000001</v>
          </cell>
          <cell r="K13">
            <v>112.82544095415163</v>
          </cell>
          <cell r="L13">
            <v>27758768.78</v>
          </cell>
        </row>
        <row r="14">
          <cell r="B14">
            <v>600087000</v>
          </cell>
          <cell r="C14">
            <v>192643500</v>
          </cell>
          <cell r="D14">
            <v>54181000</v>
          </cell>
          <cell r="G14">
            <v>200646133.3</v>
          </cell>
          <cell r="H14">
            <v>58728131.5</v>
          </cell>
          <cell r="I14">
            <v>108.39248352743583</v>
          </cell>
          <cell r="J14">
            <v>4547131.5</v>
          </cell>
          <cell r="K14">
            <v>104.15411539968906</v>
          </cell>
          <cell r="L14">
            <v>8002633.300000012</v>
          </cell>
        </row>
        <row r="15">
          <cell r="B15">
            <v>87082700</v>
          </cell>
          <cell r="C15">
            <v>29488250</v>
          </cell>
          <cell r="D15">
            <v>8153500</v>
          </cell>
          <cell r="G15">
            <v>31740447.02</v>
          </cell>
          <cell r="H15">
            <v>10052589.7</v>
          </cell>
          <cell r="I15">
            <v>123.29171153492365</v>
          </cell>
          <cell r="J15">
            <v>1899089.6999999993</v>
          </cell>
          <cell r="K15">
            <v>107.63760826769983</v>
          </cell>
          <cell r="L15">
            <v>2252197.0199999996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10021851.73</v>
          </cell>
          <cell r="H16">
            <v>2675340.920000001</v>
          </cell>
          <cell r="I16">
            <v>113.9086649817429</v>
          </cell>
          <cell r="J16">
            <v>326668.92000000086</v>
          </cell>
          <cell r="K16">
            <v>115.12578706445808</v>
          </cell>
          <cell r="L16">
            <v>1316719.7300000004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103002313.78</v>
          </cell>
          <cell r="H17">
            <v>29042524.599999994</v>
          </cell>
          <cell r="I17">
            <v>132.13663888262158</v>
          </cell>
          <cell r="J17">
            <v>7063363.599999994</v>
          </cell>
          <cell r="K17">
            <v>123.96217411723373</v>
          </cell>
          <cell r="L17">
            <v>19910584.78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32555.54</v>
          </cell>
          <cell r="H18">
            <v>6793.350000000002</v>
          </cell>
          <cell r="I18">
            <v>73.84076086956523</v>
          </cell>
          <cell r="J18">
            <v>-2406.649999999998</v>
          </cell>
          <cell r="K18">
            <v>83.2622506393862</v>
          </cell>
          <cell r="L18">
            <v>-6544.459999999999</v>
          </cell>
        </row>
        <row r="19">
          <cell r="B19">
            <v>5855500</v>
          </cell>
          <cell r="C19">
            <v>934043</v>
          </cell>
          <cell r="D19">
            <v>277068</v>
          </cell>
          <cell r="G19">
            <v>1307332.97</v>
          </cell>
          <cell r="H19">
            <v>407460.47</v>
          </cell>
          <cell r="I19">
            <v>147.06154084917782</v>
          </cell>
          <cell r="J19">
            <v>130392.46999999997</v>
          </cell>
          <cell r="K19">
            <v>139.9649662809956</v>
          </cell>
          <cell r="L19">
            <v>373289.97</v>
          </cell>
        </row>
        <row r="20">
          <cell r="B20">
            <v>126908048</v>
          </cell>
          <cell r="C20">
            <v>32881111</v>
          </cell>
          <cell r="D20">
            <v>9801263</v>
          </cell>
          <cell r="G20">
            <v>40300781.7</v>
          </cell>
          <cell r="H20">
            <v>11798996.600000001</v>
          </cell>
          <cell r="I20">
            <v>120.38240989962215</v>
          </cell>
          <cell r="J20">
            <v>1997733.6000000015</v>
          </cell>
          <cell r="K20">
            <v>122.56514598913644</v>
          </cell>
          <cell r="L20">
            <v>7419670.700000003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10944484.92</v>
          </cell>
          <cell r="H21">
            <v>2951223.54</v>
          </cell>
          <cell r="I21">
            <v>136.71996720081162</v>
          </cell>
          <cell r="J21">
            <v>792633.54</v>
          </cell>
          <cell r="K21">
            <v>137.11328094511765</v>
          </cell>
          <cell r="L21">
            <v>2962409.92</v>
          </cell>
        </row>
        <row r="22">
          <cell r="B22">
            <v>59599133</v>
          </cell>
          <cell r="C22">
            <v>19118411</v>
          </cell>
          <cell r="D22">
            <v>7783736</v>
          </cell>
          <cell r="G22">
            <v>20237176.71</v>
          </cell>
          <cell r="H22">
            <v>7854026.440000001</v>
          </cell>
          <cell r="I22">
            <v>100.90304244645503</v>
          </cell>
          <cell r="J22">
            <v>70290.44000000134</v>
          </cell>
          <cell r="K22">
            <v>105.85177141552194</v>
          </cell>
          <cell r="L22">
            <v>1118765.710000001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1047434.57</v>
          </cell>
          <cell r="H23">
            <v>240064.95999999996</v>
          </cell>
          <cell r="I23">
            <v>76.82078719999998</v>
          </cell>
          <cell r="J23">
            <v>-72435.04000000004</v>
          </cell>
          <cell r="K23">
            <v>129.6313869877848</v>
          </cell>
          <cell r="L23">
            <v>239424.56999999995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12464713.52</v>
          </cell>
          <cell r="H24">
            <v>3445823.49</v>
          </cell>
          <cell r="I24">
            <v>117.00895031890477</v>
          </cell>
          <cell r="J24">
            <v>500900.4900000002</v>
          </cell>
          <cell r="K24">
            <v>125.73373874359604</v>
          </cell>
          <cell r="L24">
            <v>2551134.5199999996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35517731.96</v>
          </cell>
          <cell r="H25">
            <v>10941243.34</v>
          </cell>
          <cell r="I25">
            <v>141.459979585016</v>
          </cell>
          <cell r="J25">
            <v>3206728.34</v>
          </cell>
          <cell r="K25">
            <v>119.94642577689014</v>
          </cell>
          <cell r="L25">
            <v>5906401.960000001</v>
          </cell>
        </row>
        <row r="26">
          <cell r="B26">
            <v>7246054</v>
          </cell>
          <cell r="C26">
            <v>1976257</v>
          </cell>
          <cell r="D26">
            <v>629180</v>
          </cell>
          <cell r="G26">
            <v>2190029.41</v>
          </cell>
          <cell r="H26">
            <v>528505.9000000001</v>
          </cell>
          <cell r="I26">
            <v>83.99915763374554</v>
          </cell>
          <cell r="J26">
            <v>-100674.09999999986</v>
          </cell>
          <cell r="K26">
            <v>110.81703493017356</v>
          </cell>
          <cell r="L26">
            <v>213772.41000000015</v>
          </cell>
        </row>
        <row r="27">
          <cell r="B27">
            <v>67274188</v>
          </cell>
          <cell r="C27">
            <v>16401531</v>
          </cell>
          <cell r="D27">
            <v>4513797</v>
          </cell>
          <cell r="G27">
            <v>17215562.07</v>
          </cell>
          <cell r="H27">
            <v>5013313.07</v>
          </cell>
          <cell r="I27">
            <v>111.06642744456607</v>
          </cell>
          <cell r="J27">
            <v>499516.0700000003</v>
          </cell>
          <cell r="K27">
            <v>104.96314075801827</v>
          </cell>
          <cell r="L27">
            <v>814031.0700000003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80670.86</v>
          </cell>
          <cell r="H28">
            <v>8196.529999999999</v>
          </cell>
          <cell r="I28">
            <v>33.11729292929292</v>
          </cell>
          <cell r="J28">
            <v>-16553.47</v>
          </cell>
          <cell r="K28">
            <v>96.66969442780108</v>
          </cell>
          <cell r="L28">
            <v>-2779.1399999999994</v>
          </cell>
        </row>
        <row r="29">
          <cell r="B29">
            <v>187620524</v>
          </cell>
          <cell r="C29">
            <v>56607653</v>
          </cell>
          <cell r="D29">
            <v>14303820</v>
          </cell>
          <cell r="G29">
            <v>68815918.92</v>
          </cell>
          <cell r="H29">
            <v>21395661.310000002</v>
          </cell>
          <cell r="I29">
            <v>149.5800514128394</v>
          </cell>
          <cell r="J29">
            <v>7091841.310000002</v>
          </cell>
          <cell r="K29">
            <v>121.56645837268682</v>
          </cell>
          <cell r="L29">
            <v>12208265.920000002</v>
          </cell>
        </row>
        <row r="30">
          <cell r="B30">
            <v>25793163</v>
          </cell>
          <cell r="C30">
            <v>5726296</v>
          </cell>
          <cell r="D30">
            <v>1740540</v>
          </cell>
          <cell r="G30">
            <v>6779452.34</v>
          </cell>
          <cell r="H30">
            <v>2362174.2</v>
          </cell>
          <cell r="I30">
            <v>135.71501947671413</v>
          </cell>
          <cell r="J30">
            <v>621634.2000000002</v>
          </cell>
          <cell r="K30">
            <v>118.39158052605035</v>
          </cell>
          <cell r="L30">
            <v>1053156.3399999999</v>
          </cell>
        </row>
        <row r="31">
          <cell r="B31">
            <v>40274109</v>
          </cell>
          <cell r="C31">
            <v>9599622</v>
          </cell>
          <cell r="D31">
            <v>3102444</v>
          </cell>
          <cell r="G31">
            <v>9919236.72</v>
          </cell>
          <cell r="H31">
            <v>3003534.7800000003</v>
          </cell>
          <cell r="I31">
            <v>96.81189346205767</v>
          </cell>
          <cell r="J31">
            <v>-98909.21999999974</v>
          </cell>
          <cell r="K31">
            <v>103.32945109713695</v>
          </cell>
          <cell r="L31">
            <v>319614.72000000067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12870225.16</v>
          </cell>
          <cell r="H32">
            <v>4025402.25</v>
          </cell>
          <cell r="I32">
            <v>145.53448117532386</v>
          </cell>
          <cell r="J32">
            <v>1259458.25</v>
          </cell>
          <cell r="K32">
            <v>138.8521942632283</v>
          </cell>
          <cell r="L32">
            <v>3601214.16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20815961.34</v>
          </cell>
          <cell r="H33">
            <v>5306205.879999999</v>
          </cell>
          <cell r="I33">
            <v>109.47991794070195</v>
          </cell>
          <cell r="J33">
            <v>459466.87999999896</v>
          </cell>
          <cell r="K33">
            <v>113.48340476578849</v>
          </cell>
          <cell r="L33">
            <v>2473225.34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82165.82</v>
          </cell>
          <cell r="H34">
            <v>16255.160000000003</v>
          </cell>
          <cell r="I34">
            <v>64.50460317460319</v>
          </cell>
          <cell r="J34">
            <v>-8944.839999999997</v>
          </cell>
          <cell r="K34">
            <v>63.35067077872013</v>
          </cell>
          <cell r="L34">
            <v>-47534.17999999999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1847228.72</v>
          </cell>
          <cell r="H35">
            <v>430754.28</v>
          </cell>
          <cell r="I35">
            <v>127.4609498446516</v>
          </cell>
          <cell r="J35">
            <v>92804.28000000003</v>
          </cell>
          <cell r="K35">
            <v>126.07064678450458</v>
          </cell>
          <cell r="L35">
            <v>381995.72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4906071.69</v>
          </cell>
          <cell r="H36">
            <v>1182162.2000000002</v>
          </cell>
          <cell r="I36">
            <v>119.30307097659683</v>
          </cell>
          <cell r="J36">
            <v>191272.2000000002</v>
          </cell>
          <cell r="K36">
            <v>133.43500890732304</v>
          </cell>
          <cell r="L36">
            <v>1229321.6900000004</v>
          </cell>
        </row>
        <row r="37">
          <cell r="B37">
            <v>47035841</v>
          </cell>
          <cell r="C37">
            <v>13968180</v>
          </cell>
          <cell r="D37">
            <v>4075151</v>
          </cell>
          <cell r="G37">
            <v>14808269.61</v>
          </cell>
          <cell r="H37">
            <v>4769751.41</v>
          </cell>
          <cell r="I37">
            <v>117.04477723647541</v>
          </cell>
          <cell r="J37">
            <v>694600.4100000001</v>
          </cell>
          <cell r="K37">
            <v>106.01430973827657</v>
          </cell>
          <cell r="L37">
            <v>840089.6099999994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6322133.62</v>
          </cell>
          <cell r="H38">
            <v>1878705.5099999998</v>
          </cell>
          <cell r="I38">
            <v>104.25801827659286</v>
          </cell>
          <cell r="J38">
            <v>76728.50999999978</v>
          </cell>
          <cell r="K38">
            <v>104.05315881563608</v>
          </cell>
          <cell r="L38">
            <v>246264.6200000001</v>
          </cell>
        </row>
        <row r="39">
          <cell r="B39">
            <v>22000000</v>
          </cell>
          <cell r="C39">
            <v>5075815</v>
          </cell>
          <cell r="D39">
            <v>1667337</v>
          </cell>
          <cell r="G39">
            <v>5553236.95</v>
          </cell>
          <cell r="H39">
            <v>2080153.3200000003</v>
          </cell>
          <cell r="I39">
            <v>124.75902112170488</v>
          </cell>
          <cell r="J39">
            <v>412816.3200000003</v>
          </cell>
          <cell r="K39">
            <v>109.40581857297794</v>
          </cell>
          <cell r="L39">
            <v>477421.9500000002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4862135.5</v>
          </cell>
          <cell r="H40">
            <v>1145307.3599999999</v>
          </cell>
          <cell r="I40">
            <v>88.09921078137258</v>
          </cell>
          <cell r="J40">
            <v>-154712.64000000013</v>
          </cell>
          <cell r="K40">
            <v>95.25362382723958</v>
          </cell>
          <cell r="L40">
            <v>-242274.5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6175247.61</v>
          </cell>
          <cell r="H41">
            <v>1638686.3500000006</v>
          </cell>
          <cell r="I41">
            <v>88.76048714405734</v>
          </cell>
          <cell r="J41">
            <v>-207502.64999999944</v>
          </cell>
          <cell r="K41">
            <v>107.8955139805139</v>
          </cell>
          <cell r="L41">
            <v>451888.61000000034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11200046.03</v>
          </cell>
          <cell r="H42">
            <v>4586319.989999999</v>
          </cell>
          <cell r="I42">
            <v>153.01387237878598</v>
          </cell>
          <cell r="J42">
            <v>1588996.9899999993</v>
          </cell>
          <cell r="K42">
            <v>104.19602196108202</v>
          </cell>
          <cell r="L42">
            <v>451031.02999999933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17948420.98</v>
          </cell>
          <cell r="H43">
            <v>5169932.950000001</v>
          </cell>
          <cell r="I43">
            <v>105.37750093913567</v>
          </cell>
          <cell r="J43">
            <v>263825.9500000011</v>
          </cell>
          <cell r="K43">
            <v>107.25902710432041</v>
          </cell>
          <cell r="L43">
            <v>1214704.9800000004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8622362.81</v>
          </cell>
          <cell r="H44">
            <v>2218966.6500000004</v>
          </cell>
          <cell r="I44">
            <v>103.07830399033773</v>
          </cell>
          <cell r="J44">
            <v>66266.65000000037</v>
          </cell>
          <cell r="K44">
            <v>103.23371587186915</v>
          </cell>
          <cell r="L44">
            <v>270088.8100000005</v>
          </cell>
        </row>
        <row r="45">
          <cell r="B45">
            <v>29100000</v>
          </cell>
          <cell r="C45">
            <v>8750093</v>
          </cell>
          <cell r="D45">
            <v>1994050</v>
          </cell>
          <cell r="G45">
            <v>9344942.95</v>
          </cell>
          <cell r="H45">
            <v>2308882.9899999993</v>
          </cell>
          <cell r="I45">
            <v>115.78862064642308</v>
          </cell>
          <cell r="J45">
            <v>314832.9899999993</v>
          </cell>
          <cell r="K45">
            <v>106.79821288756588</v>
          </cell>
          <cell r="L45">
            <v>594849.9499999993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3466715.71</v>
          </cell>
          <cell r="H46">
            <v>987145.4699999997</v>
          </cell>
          <cell r="I46">
            <v>112.66738913827281</v>
          </cell>
          <cell r="J46">
            <v>110986.46999999974</v>
          </cell>
          <cell r="K46">
            <v>103.49236132692445</v>
          </cell>
          <cell r="L46">
            <v>116984.70999999996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3105017.28</v>
          </cell>
          <cell r="H47">
            <v>723779.5599999996</v>
          </cell>
          <cell r="I47">
            <v>123.38343362711164</v>
          </cell>
          <cell r="J47">
            <v>137169.5599999996</v>
          </cell>
          <cell r="K47">
            <v>182.40236857409724</v>
          </cell>
          <cell r="L47">
            <v>1402727.2799999998</v>
          </cell>
        </row>
        <row r="48">
          <cell r="B48">
            <v>14945723</v>
          </cell>
          <cell r="C48">
            <v>3790673</v>
          </cell>
          <cell r="D48">
            <v>934468</v>
          </cell>
          <cell r="G48">
            <v>4000299.56</v>
          </cell>
          <cell r="H48">
            <v>1087670.65</v>
          </cell>
          <cell r="I48">
            <v>116.39463844668838</v>
          </cell>
          <cell r="J48">
            <v>153202.6499999999</v>
          </cell>
          <cell r="K48">
            <v>105.53006181224285</v>
          </cell>
          <cell r="L48">
            <v>209626.56000000006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7076012.52</v>
          </cell>
          <cell r="H49">
            <v>2304010.51</v>
          </cell>
          <cell r="I49">
            <v>98.22733342144193</v>
          </cell>
          <cell r="J49">
            <v>-41579.49000000022</v>
          </cell>
          <cell r="K49">
            <v>102.64070926983506</v>
          </cell>
          <cell r="L49">
            <v>182049.51999999955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3106714.6</v>
          </cell>
          <cell r="H50">
            <v>887518.6499999999</v>
          </cell>
          <cell r="I50">
            <v>121.79479209551253</v>
          </cell>
          <cell r="J50">
            <v>158818.6499999999</v>
          </cell>
          <cell r="K50">
            <v>110.51990750622555</v>
          </cell>
          <cell r="L50">
            <v>295714.6000000001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2998740.05</v>
          </cell>
          <cell r="H51">
            <v>806274.0799999996</v>
          </cell>
          <cell r="I51">
            <v>140.5883312990409</v>
          </cell>
          <cell r="J51">
            <v>232774.0799999996</v>
          </cell>
          <cell r="K51">
            <v>131.2270442167136</v>
          </cell>
          <cell r="L51">
            <v>713586.0499999998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19807697.16</v>
          </cell>
          <cell r="H52">
            <v>5753441.550000001</v>
          </cell>
          <cell r="I52">
            <v>146.8308746855233</v>
          </cell>
          <cell r="J52">
            <v>1835027.5500000007</v>
          </cell>
          <cell r="K52">
            <v>134.5620630810075</v>
          </cell>
          <cell r="L52">
            <v>5087577.16</v>
          </cell>
        </row>
        <row r="53">
          <cell r="B53">
            <v>79076681</v>
          </cell>
          <cell r="C53">
            <v>23644771</v>
          </cell>
          <cell r="D53">
            <v>7263281</v>
          </cell>
          <cell r="G53">
            <v>25475114.14</v>
          </cell>
          <cell r="H53">
            <v>6965771.810000002</v>
          </cell>
          <cell r="I53">
            <v>95.90392840370629</v>
          </cell>
          <cell r="J53">
            <v>-297509.1899999976</v>
          </cell>
          <cell r="K53">
            <v>107.74100599240315</v>
          </cell>
          <cell r="L53">
            <v>1830343.1400000006</v>
          </cell>
        </row>
        <row r="54">
          <cell r="B54">
            <v>39358200</v>
          </cell>
          <cell r="C54">
            <v>10199500</v>
          </cell>
          <cell r="D54">
            <v>3503200</v>
          </cell>
          <cell r="G54">
            <v>10330939.5</v>
          </cell>
          <cell r="H54">
            <v>2832472.24</v>
          </cell>
          <cell r="I54">
            <v>80.85385476136105</v>
          </cell>
          <cell r="J54">
            <v>-670727.7599999998</v>
          </cell>
          <cell r="K54">
            <v>101.28868571988822</v>
          </cell>
          <cell r="L54">
            <v>131439.5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21335996.47</v>
          </cell>
          <cell r="H55">
            <v>5373332.259999998</v>
          </cell>
          <cell r="I55">
            <v>108.86997923230437</v>
          </cell>
          <cell r="J55">
            <v>437782.2599999979</v>
          </cell>
          <cell r="K55">
            <v>118.33805592993782</v>
          </cell>
          <cell r="L55">
            <v>3306296.469999999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24778994.28</v>
          </cell>
          <cell r="H56">
            <v>6943396.450000003</v>
          </cell>
          <cell r="I56">
            <v>112.96780121535551</v>
          </cell>
          <cell r="J56">
            <v>797046.450000003</v>
          </cell>
          <cell r="K56">
            <v>105.08791304237191</v>
          </cell>
          <cell r="L56">
            <v>1199694.2800000012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4083897.05</v>
          </cell>
          <cell r="H57">
            <v>1781860.5099999998</v>
          </cell>
          <cell r="I57">
            <v>172.13050000966012</v>
          </cell>
          <cell r="J57">
            <v>746680.5099999998</v>
          </cell>
          <cell r="K57">
            <v>122.50119459673323</v>
          </cell>
          <cell r="L57">
            <v>750136.0499999998</v>
          </cell>
        </row>
        <row r="58">
          <cell r="B58">
            <v>62741500</v>
          </cell>
          <cell r="C58">
            <v>18622937</v>
          </cell>
          <cell r="D58">
            <v>7095292</v>
          </cell>
          <cell r="G58">
            <v>19349951.39</v>
          </cell>
          <cell r="H58">
            <v>7468176.970000001</v>
          </cell>
          <cell r="I58">
            <v>105.255385824854</v>
          </cell>
          <cell r="J58">
            <v>372884.97000000067</v>
          </cell>
          <cell r="K58">
            <v>103.90386537848461</v>
          </cell>
          <cell r="L58">
            <v>727014.3900000006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6851084.01</v>
          </cell>
          <cell r="H59">
            <v>1852752.12</v>
          </cell>
          <cell r="I59">
            <v>148.34893647686192</v>
          </cell>
          <cell r="J59">
            <v>603837.1200000001</v>
          </cell>
          <cell r="K59">
            <v>170.6584633204633</v>
          </cell>
          <cell r="L59">
            <v>2836584.01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4062960.61</v>
          </cell>
          <cell r="H60">
            <v>2363434.07</v>
          </cell>
          <cell r="I60">
            <v>180.27169804124966</v>
          </cell>
          <cell r="J60">
            <v>1052394.0699999998</v>
          </cell>
          <cell r="K60">
            <v>154.69671116857876</v>
          </cell>
          <cell r="L60">
            <v>1436556.6099999999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2627428.35</v>
          </cell>
          <cell r="H61">
            <v>654078.23</v>
          </cell>
          <cell r="I61">
            <v>104.95310248551853</v>
          </cell>
          <cell r="J61">
            <v>30868.22999999998</v>
          </cell>
          <cell r="K61">
            <v>117.24252126263934</v>
          </cell>
          <cell r="L61">
            <v>386408.3500000001</v>
          </cell>
        </row>
        <row r="62">
          <cell r="B62">
            <v>13588666</v>
          </cell>
          <cell r="C62">
            <v>2125550</v>
          </cell>
          <cell r="D62">
            <v>854850</v>
          </cell>
          <cell r="G62">
            <v>2593872.87</v>
          </cell>
          <cell r="H62">
            <v>688434.6900000002</v>
          </cell>
          <cell r="I62">
            <v>80.53280575539571</v>
          </cell>
          <cell r="J62">
            <v>-166415.30999999982</v>
          </cell>
          <cell r="K62">
            <v>122.0330206299546</v>
          </cell>
          <cell r="L62">
            <v>468322.8700000001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1865917.22</v>
          </cell>
          <cell r="H63">
            <v>684309.3300000001</v>
          </cell>
          <cell r="I63">
            <v>71.07942339512579</v>
          </cell>
          <cell r="J63">
            <v>-278429.6699999999</v>
          </cell>
          <cell r="K63">
            <v>93.29315549849055</v>
          </cell>
          <cell r="L63">
            <v>-134140.78000000003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4662310.65</v>
          </cell>
          <cell r="H64">
            <v>1049294.1500000004</v>
          </cell>
          <cell r="I64">
            <v>113.59316575189725</v>
          </cell>
          <cell r="J64">
            <v>125564.15000000037</v>
          </cell>
          <cell r="K64">
            <v>135.01186270364815</v>
          </cell>
          <cell r="L64">
            <v>1209050.6500000004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3024923.9</v>
          </cell>
          <cell r="H65">
            <v>864492.5499999998</v>
          </cell>
          <cell r="I65">
            <v>126.02134290783084</v>
          </cell>
          <cell r="J65">
            <v>178503.5499999998</v>
          </cell>
          <cell r="K65">
            <v>107.25927399423728</v>
          </cell>
          <cell r="L65">
            <v>204725.8999999999</v>
          </cell>
        </row>
        <row r="66">
          <cell r="B66">
            <v>31701929</v>
          </cell>
          <cell r="C66">
            <v>8629148</v>
          </cell>
          <cell r="D66">
            <v>2411059</v>
          </cell>
          <cell r="G66">
            <v>10833453.07</v>
          </cell>
          <cell r="H66">
            <v>3586877.7800000003</v>
          </cell>
          <cell r="I66">
            <v>148.76773152378271</v>
          </cell>
          <cell r="J66">
            <v>1175818.7800000003</v>
          </cell>
          <cell r="K66">
            <v>125.54487499808789</v>
          </cell>
          <cell r="L66">
            <v>2204305.0700000003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18171079.09</v>
          </cell>
          <cell r="H67">
            <v>6669580.800000001</v>
          </cell>
          <cell r="I67">
            <v>128.39912421288028</v>
          </cell>
          <cell r="J67">
            <v>1475167.8000000007</v>
          </cell>
          <cell r="K67">
            <v>112.1415007776616</v>
          </cell>
          <cell r="L67">
            <v>1967373.0899999999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23813019.43</v>
          </cell>
          <cell r="H68">
            <v>7392754.51</v>
          </cell>
          <cell r="I68">
            <v>112.73558730664625</v>
          </cell>
          <cell r="J68">
            <v>835149.5099999998</v>
          </cell>
          <cell r="K68">
            <v>105.58069971486628</v>
          </cell>
          <cell r="L68">
            <v>1258689.4299999997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4588633.69</v>
          </cell>
          <cell r="H69">
            <v>1850694.9600000004</v>
          </cell>
          <cell r="I69">
            <v>184.81076093469147</v>
          </cell>
          <cell r="J69">
            <v>849294.9600000004</v>
          </cell>
          <cell r="K69">
            <v>125.50521152147216</v>
          </cell>
          <cell r="L69">
            <v>932503.6900000004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2932659.94</v>
          </cell>
          <cell r="H70">
            <v>883867.1399999999</v>
          </cell>
          <cell r="I70">
            <v>113.89013104487995</v>
          </cell>
          <cell r="J70">
            <v>107797.1399999999</v>
          </cell>
          <cell r="K70">
            <v>140.81792095419644</v>
          </cell>
          <cell r="L70">
            <v>850069.94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1621562.99</v>
          </cell>
          <cell r="H71">
            <v>441819.81000000006</v>
          </cell>
          <cell r="I71">
            <v>157.19656517067412</v>
          </cell>
          <cell r="J71">
            <v>160757.81000000006</v>
          </cell>
          <cell r="K71">
            <v>156.53421609474128</v>
          </cell>
          <cell r="L71">
            <v>585646.99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15078333.34</v>
          </cell>
          <cell r="H72">
            <v>4212207.74</v>
          </cell>
          <cell r="I72">
            <v>160.1107393201103</v>
          </cell>
          <cell r="J72">
            <v>1581398.7400000002</v>
          </cell>
          <cell r="K72">
            <v>144.61157181573375</v>
          </cell>
          <cell r="L72">
            <v>4651551.34</v>
          </cell>
        </row>
        <row r="73">
          <cell r="B73">
            <v>20597680</v>
          </cell>
          <cell r="C73">
            <v>6094335</v>
          </cell>
          <cell r="D73">
            <v>2153680</v>
          </cell>
          <cell r="G73">
            <v>7542786.35</v>
          </cell>
          <cell r="H73">
            <v>2564747.9899999993</v>
          </cell>
          <cell r="I73">
            <v>119.08677194383563</v>
          </cell>
          <cell r="J73">
            <v>411067.9899999993</v>
          </cell>
          <cell r="K73">
            <v>123.76717640234742</v>
          </cell>
          <cell r="L73">
            <v>1448451.3499999996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2529745.53</v>
          </cell>
          <cell r="H74">
            <v>683408.3299999998</v>
          </cell>
          <cell r="I74">
            <v>118.54026399777975</v>
          </cell>
          <cell r="J74">
            <v>106888.32999999984</v>
          </cell>
          <cell r="K74">
            <v>102.8197193917988</v>
          </cell>
          <cell r="L74">
            <v>69375.5299999998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2250188.28</v>
          </cell>
          <cell r="H75">
            <v>542606.8199999998</v>
          </cell>
          <cell r="I75">
            <v>125.5400793118287</v>
          </cell>
          <cell r="J75">
            <v>110388.81999999983</v>
          </cell>
          <cell r="K75">
            <v>104.74868842339879</v>
          </cell>
          <cell r="L75">
            <v>102010.2799999998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3502818.72</v>
          </cell>
          <cell r="H76">
            <v>492489.78000000026</v>
          </cell>
          <cell r="I76">
            <v>190.43578024221623</v>
          </cell>
          <cell r="J76">
            <v>233877.78000000026</v>
          </cell>
          <cell r="K76">
            <v>360.0663140171007</v>
          </cell>
          <cell r="L76">
            <v>2529992.72</v>
          </cell>
        </row>
        <row r="77">
          <cell r="B77">
            <v>15559117</v>
          </cell>
          <cell r="C77">
            <v>3143609</v>
          </cell>
          <cell r="D77">
            <v>843671</v>
          </cell>
          <cell r="G77">
            <v>3302546.09</v>
          </cell>
          <cell r="H77">
            <v>995427.3999999999</v>
          </cell>
          <cell r="I77">
            <v>117.98762787863988</v>
          </cell>
          <cell r="J77">
            <v>151756.3999999999</v>
          </cell>
          <cell r="K77">
            <v>105.05587972295535</v>
          </cell>
          <cell r="L77">
            <v>158937.08999999985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4251678.41</v>
          </cell>
          <cell r="H78">
            <v>776357.52</v>
          </cell>
          <cell r="I78">
            <v>132.47901874158524</v>
          </cell>
          <cell r="J78">
            <v>190334.52000000002</v>
          </cell>
          <cell r="K78">
            <v>152.39526012024797</v>
          </cell>
          <cell r="L78">
            <v>1461776.4100000001</v>
          </cell>
        </row>
        <row r="79">
          <cell r="B79">
            <v>11969146498</v>
          </cell>
          <cell r="C79">
            <v>3593251042</v>
          </cell>
          <cell r="D79">
            <v>913412406</v>
          </cell>
          <cell r="G79">
            <v>3860345701.240001</v>
          </cell>
          <cell r="H79">
            <v>1067280811.4200003</v>
          </cell>
          <cell r="I79">
            <v>116.84544729295041</v>
          </cell>
          <cell r="J79">
            <v>153868405.42000014</v>
          </cell>
          <cell r="K79">
            <v>107.43323124708081</v>
          </cell>
          <cell r="L79">
            <v>267094659.24000007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4" sqref="C2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661198080</v>
      </c>
      <c r="D10" s="33">
        <f>'[1]вспомогат'!D10</f>
        <v>142543750</v>
      </c>
      <c r="E10" s="33">
        <f>'[1]вспомогат'!G10</f>
        <v>665169424.37</v>
      </c>
      <c r="F10" s="33">
        <f>'[1]вспомогат'!H10</f>
        <v>142884514.19</v>
      </c>
      <c r="G10" s="34">
        <f>'[1]вспомогат'!I10</f>
        <v>100.23905936949183</v>
      </c>
      <c r="H10" s="35">
        <f>'[1]вспомогат'!J10</f>
        <v>340764.1899999976</v>
      </c>
      <c r="I10" s="36">
        <f>'[1]вспомогат'!K10</f>
        <v>100.60062853933272</v>
      </c>
      <c r="J10" s="37">
        <f>'[1]вспомогат'!L10</f>
        <v>3971344.370000005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1831192125.7</v>
      </c>
      <c r="F12" s="38">
        <f>'[1]вспомогат'!H11</f>
        <v>511709490.6600001</v>
      </c>
      <c r="G12" s="39">
        <f>'[1]вспомогат'!I11</f>
        <v>115.77792650263025</v>
      </c>
      <c r="H12" s="35">
        <f>'[1]вспомогат'!J11</f>
        <v>69734490.66000009</v>
      </c>
      <c r="I12" s="36">
        <f>'[1]вспомогат'!K11</f>
        <v>105.73313272706277</v>
      </c>
      <c r="J12" s="37">
        <f>'[1]вспомогат'!L11</f>
        <v>99292125.70000005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147144813.31</v>
      </c>
      <c r="F13" s="38">
        <f>'[1]вспомогат'!H12</f>
        <v>44040956.120000005</v>
      </c>
      <c r="G13" s="39">
        <f>'[1]вспомогат'!I12</f>
        <v>131.4439720741943</v>
      </c>
      <c r="H13" s="35">
        <f>'[1]вспомогат'!J12</f>
        <v>10535459.120000005</v>
      </c>
      <c r="I13" s="36">
        <f>'[1]вспомогат'!K12</f>
        <v>112.97209802531019</v>
      </c>
      <c r="J13" s="37">
        <f>'[1]вспомогат'!L12</f>
        <v>16896003.310000002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244193968.78</v>
      </c>
      <c r="F14" s="38">
        <f>'[1]вспомогат'!H13</f>
        <v>78268273.02000001</v>
      </c>
      <c r="G14" s="39">
        <f>'[1]вспомогат'!I13</f>
        <v>152.19587701275083</v>
      </c>
      <c r="H14" s="35">
        <f>'[1]вспомогат'!J13</f>
        <v>26842259.02000001</v>
      </c>
      <c r="I14" s="36">
        <f>'[1]вспомогат'!K13</f>
        <v>112.82544095415163</v>
      </c>
      <c r="J14" s="37">
        <f>'[1]вспомогат'!L13</f>
        <v>27758768.78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192643500</v>
      </c>
      <c r="D15" s="38">
        <f>'[1]вспомогат'!D14</f>
        <v>54181000</v>
      </c>
      <c r="E15" s="33">
        <f>'[1]вспомогат'!G14</f>
        <v>200646133.3</v>
      </c>
      <c r="F15" s="38">
        <f>'[1]вспомогат'!H14</f>
        <v>58728131.5</v>
      </c>
      <c r="G15" s="39">
        <f>'[1]вспомогат'!I14</f>
        <v>108.39248352743583</v>
      </c>
      <c r="H15" s="35">
        <f>'[1]вспомогат'!J14</f>
        <v>4547131.5</v>
      </c>
      <c r="I15" s="36">
        <f>'[1]вспомогат'!K14</f>
        <v>104.15411539968906</v>
      </c>
      <c r="J15" s="37">
        <f>'[1]вспомогат'!L14</f>
        <v>8002633.300000012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29488250</v>
      </c>
      <c r="D16" s="38">
        <f>'[1]вспомогат'!D15</f>
        <v>8153500</v>
      </c>
      <c r="E16" s="33">
        <f>'[1]вспомогат'!G15</f>
        <v>31740447.02</v>
      </c>
      <c r="F16" s="38">
        <f>'[1]вспомогат'!H15</f>
        <v>10052589.7</v>
      </c>
      <c r="G16" s="39">
        <f>'[1]вспомогат'!I15</f>
        <v>123.29171153492365</v>
      </c>
      <c r="H16" s="35">
        <f>'[1]вспомогат'!J15</f>
        <v>1899089.6999999993</v>
      </c>
      <c r="I16" s="36">
        <f>'[1]вспомогат'!K15</f>
        <v>107.63760826769983</v>
      </c>
      <c r="J16" s="37">
        <f>'[1]вспомогат'!L15</f>
        <v>2252197.0199999996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2300715760</v>
      </c>
      <c r="D17" s="41">
        <f>SUM(D12:D16)</f>
        <v>589241011</v>
      </c>
      <c r="E17" s="41">
        <f>SUM(E12:E16)</f>
        <v>2454917488.11</v>
      </c>
      <c r="F17" s="41">
        <f>SUM(F12:F16)</f>
        <v>702799441.0000001</v>
      </c>
      <c r="G17" s="42">
        <f>F17/D17*100</f>
        <v>119.27198342954443</v>
      </c>
      <c r="H17" s="41">
        <f>SUM(H12:H16)</f>
        <v>113558430.0000001</v>
      </c>
      <c r="I17" s="43">
        <f>E17/C17*100</f>
        <v>106.7023371939696</v>
      </c>
      <c r="J17" s="41">
        <f>SUM(J12:J16)</f>
        <v>154201728.11000007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10021851.73</v>
      </c>
      <c r="F18" s="45">
        <f>'[1]вспомогат'!H16</f>
        <v>2675340.920000001</v>
      </c>
      <c r="G18" s="46">
        <f>'[1]вспомогат'!I16</f>
        <v>113.9086649817429</v>
      </c>
      <c r="H18" s="47">
        <f>'[1]вспомогат'!J16</f>
        <v>326668.92000000086</v>
      </c>
      <c r="I18" s="48">
        <f>'[1]вспомогат'!K16</f>
        <v>115.12578706445808</v>
      </c>
      <c r="J18" s="49">
        <f>'[1]вспомогат'!L16</f>
        <v>1316719.7300000004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103002313.78</v>
      </c>
      <c r="F19" s="38">
        <f>'[1]вспомогат'!H17</f>
        <v>29042524.599999994</v>
      </c>
      <c r="G19" s="39">
        <f>'[1]вспомогат'!I17</f>
        <v>132.13663888262158</v>
      </c>
      <c r="H19" s="35">
        <f>'[1]вспомогат'!J17</f>
        <v>7063363.599999994</v>
      </c>
      <c r="I19" s="36">
        <f>'[1]вспомогат'!K17</f>
        <v>123.96217411723373</v>
      </c>
      <c r="J19" s="37">
        <f>'[1]вспомогат'!L17</f>
        <v>19910584.78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32555.54</v>
      </c>
      <c r="F20" s="38">
        <f>'[1]вспомогат'!H18</f>
        <v>6793.350000000002</v>
      </c>
      <c r="G20" s="39">
        <f>'[1]вспомогат'!I18</f>
        <v>73.84076086956523</v>
      </c>
      <c r="H20" s="35">
        <f>'[1]вспомогат'!J18</f>
        <v>-2406.649999999998</v>
      </c>
      <c r="I20" s="36">
        <f>'[1]вспомогат'!K18</f>
        <v>83.2622506393862</v>
      </c>
      <c r="J20" s="37">
        <f>'[1]вспомогат'!L18</f>
        <v>-6544.459999999999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934043</v>
      </c>
      <c r="D21" s="38">
        <f>'[1]вспомогат'!D19</f>
        <v>277068</v>
      </c>
      <c r="E21" s="33">
        <f>'[1]вспомогат'!G19</f>
        <v>1307332.97</v>
      </c>
      <c r="F21" s="38">
        <f>'[1]вспомогат'!H19</f>
        <v>407460.47</v>
      </c>
      <c r="G21" s="39">
        <f>'[1]вспомогат'!I19</f>
        <v>147.06154084917782</v>
      </c>
      <c r="H21" s="35">
        <f>'[1]вспомогат'!J19</f>
        <v>130392.46999999997</v>
      </c>
      <c r="I21" s="36">
        <f>'[1]вспомогат'!K19</f>
        <v>139.9649662809956</v>
      </c>
      <c r="J21" s="37">
        <f>'[1]вспомогат'!L19</f>
        <v>373289.97</v>
      </c>
    </row>
    <row r="22" spans="1:10" ht="12.75">
      <c r="A22" s="32" t="s">
        <v>24</v>
      </c>
      <c r="B22" s="33">
        <f>'[1]вспомогат'!B20</f>
        <v>126908048</v>
      </c>
      <c r="C22" s="33">
        <f>'[1]вспомогат'!C20</f>
        <v>32881111</v>
      </c>
      <c r="D22" s="38">
        <f>'[1]вспомогат'!D20</f>
        <v>9801263</v>
      </c>
      <c r="E22" s="33">
        <f>'[1]вспомогат'!G20</f>
        <v>40300781.7</v>
      </c>
      <c r="F22" s="38">
        <f>'[1]вспомогат'!H20</f>
        <v>11798996.600000001</v>
      </c>
      <c r="G22" s="39">
        <f>'[1]вспомогат'!I20</f>
        <v>120.38240989962215</v>
      </c>
      <c r="H22" s="35">
        <f>'[1]вспомогат'!J20</f>
        <v>1997733.6000000015</v>
      </c>
      <c r="I22" s="36">
        <f>'[1]вспомогат'!K20</f>
        <v>122.56514598913644</v>
      </c>
      <c r="J22" s="37">
        <f>'[1]вспомогат'!L20</f>
        <v>7419670.700000003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10944484.92</v>
      </c>
      <c r="F23" s="38">
        <f>'[1]вспомогат'!H21</f>
        <v>2951223.54</v>
      </c>
      <c r="G23" s="39">
        <f>'[1]вспомогат'!I21</f>
        <v>136.71996720081162</v>
      </c>
      <c r="H23" s="35">
        <f>'[1]вспомогат'!J21</f>
        <v>792633.54</v>
      </c>
      <c r="I23" s="36">
        <f>'[1]вспомогат'!K21</f>
        <v>137.11328094511765</v>
      </c>
      <c r="J23" s="37">
        <f>'[1]вспомогат'!L21</f>
        <v>2962409.92</v>
      </c>
    </row>
    <row r="24" spans="1:10" ht="12.75">
      <c r="A24" s="32" t="s">
        <v>26</v>
      </c>
      <c r="B24" s="33">
        <f>'[1]вспомогат'!B22</f>
        <v>59599133</v>
      </c>
      <c r="C24" s="33">
        <f>'[1]вспомогат'!C22</f>
        <v>19118411</v>
      </c>
      <c r="D24" s="38">
        <f>'[1]вспомогат'!D22</f>
        <v>7783736</v>
      </c>
      <c r="E24" s="33">
        <f>'[1]вспомогат'!G22</f>
        <v>20237176.71</v>
      </c>
      <c r="F24" s="38">
        <f>'[1]вспомогат'!H22</f>
        <v>7854026.440000001</v>
      </c>
      <c r="G24" s="39">
        <f>'[1]вспомогат'!I22</f>
        <v>100.90304244645503</v>
      </c>
      <c r="H24" s="35">
        <f>'[1]вспомогат'!J22</f>
        <v>70290.44000000134</v>
      </c>
      <c r="I24" s="36">
        <f>'[1]вспомогат'!K22</f>
        <v>105.85177141552194</v>
      </c>
      <c r="J24" s="37">
        <f>'[1]вспомогат'!L22</f>
        <v>1118765.710000001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1047434.57</v>
      </c>
      <c r="F25" s="38">
        <f>'[1]вспомогат'!H23</f>
        <v>240064.95999999996</v>
      </c>
      <c r="G25" s="39">
        <f>'[1]вспомогат'!I23</f>
        <v>76.82078719999998</v>
      </c>
      <c r="H25" s="35">
        <f>'[1]вспомогат'!J23</f>
        <v>-72435.04000000004</v>
      </c>
      <c r="I25" s="36">
        <f>'[1]вспомогат'!K23</f>
        <v>129.6313869877848</v>
      </c>
      <c r="J25" s="37">
        <f>'[1]вспомогат'!L23</f>
        <v>239424.56999999995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12464713.52</v>
      </c>
      <c r="F26" s="38">
        <f>'[1]вспомогат'!H24</f>
        <v>3445823.49</v>
      </c>
      <c r="G26" s="39">
        <f>'[1]вспомогат'!I24</f>
        <v>117.00895031890477</v>
      </c>
      <c r="H26" s="35">
        <f>'[1]вспомогат'!J24</f>
        <v>500900.4900000002</v>
      </c>
      <c r="I26" s="36">
        <f>'[1]вспомогат'!K24</f>
        <v>125.73373874359604</v>
      </c>
      <c r="J26" s="37">
        <f>'[1]вспомогат'!L24</f>
        <v>2551134.5199999996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35517731.96</v>
      </c>
      <c r="F27" s="38">
        <f>'[1]вспомогат'!H25</f>
        <v>10941243.34</v>
      </c>
      <c r="G27" s="39">
        <f>'[1]вспомогат'!I25</f>
        <v>141.459979585016</v>
      </c>
      <c r="H27" s="35">
        <f>'[1]вспомогат'!J25</f>
        <v>3206728.34</v>
      </c>
      <c r="I27" s="36">
        <f>'[1]вспомогат'!K25</f>
        <v>119.94642577689014</v>
      </c>
      <c r="J27" s="37">
        <f>'[1]вспомогат'!L25</f>
        <v>5906401.960000001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1976257</v>
      </c>
      <c r="D28" s="38">
        <f>'[1]вспомогат'!D26</f>
        <v>629180</v>
      </c>
      <c r="E28" s="33">
        <f>'[1]вспомогат'!G26</f>
        <v>2190029.41</v>
      </c>
      <c r="F28" s="38">
        <f>'[1]вспомогат'!H26</f>
        <v>528505.9000000001</v>
      </c>
      <c r="G28" s="39">
        <f>'[1]вспомогат'!I26</f>
        <v>83.99915763374554</v>
      </c>
      <c r="H28" s="35">
        <f>'[1]вспомогат'!J26</f>
        <v>-100674.09999999986</v>
      </c>
      <c r="I28" s="36">
        <f>'[1]вспомогат'!K26</f>
        <v>110.81703493017356</v>
      </c>
      <c r="J28" s="37">
        <f>'[1]вспомогат'!L26</f>
        <v>213772.41000000015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16401531</v>
      </c>
      <c r="D29" s="38">
        <f>'[1]вспомогат'!D27</f>
        <v>4513797</v>
      </c>
      <c r="E29" s="33">
        <f>'[1]вспомогат'!G27</f>
        <v>17215562.07</v>
      </c>
      <c r="F29" s="38">
        <f>'[1]вспомогат'!H27</f>
        <v>5013313.07</v>
      </c>
      <c r="G29" s="39">
        <f>'[1]вспомогат'!I27</f>
        <v>111.06642744456607</v>
      </c>
      <c r="H29" s="35">
        <f>'[1]вспомогат'!J27</f>
        <v>499516.0700000003</v>
      </c>
      <c r="I29" s="36">
        <f>'[1]вспомогат'!K27</f>
        <v>104.96314075801827</v>
      </c>
      <c r="J29" s="37">
        <f>'[1]вспомогат'!L27</f>
        <v>814031.0700000003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80670.86</v>
      </c>
      <c r="F30" s="38">
        <f>'[1]вспомогат'!H28</f>
        <v>8196.529999999999</v>
      </c>
      <c r="G30" s="39">
        <f>'[1]вспомогат'!I28</f>
        <v>33.11729292929292</v>
      </c>
      <c r="H30" s="35">
        <f>'[1]вспомогат'!J28</f>
        <v>-16553.47</v>
      </c>
      <c r="I30" s="36">
        <f>'[1]вспомогат'!K28</f>
        <v>96.66969442780108</v>
      </c>
      <c r="J30" s="37">
        <f>'[1]вспомогат'!L28</f>
        <v>-2779.1399999999994</v>
      </c>
    </row>
    <row r="31" spans="1:10" ht="12.75">
      <c r="A31" s="32" t="s">
        <v>33</v>
      </c>
      <c r="B31" s="33">
        <f>'[1]вспомогат'!B29</f>
        <v>187620524</v>
      </c>
      <c r="C31" s="33">
        <f>'[1]вспомогат'!C29</f>
        <v>56607653</v>
      </c>
      <c r="D31" s="38">
        <f>'[1]вспомогат'!D29</f>
        <v>14303820</v>
      </c>
      <c r="E31" s="33">
        <f>'[1]вспомогат'!G29</f>
        <v>68815918.92</v>
      </c>
      <c r="F31" s="38">
        <f>'[1]вспомогат'!H29</f>
        <v>21395661.310000002</v>
      </c>
      <c r="G31" s="39">
        <f>'[1]вспомогат'!I29</f>
        <v>149.5800514128394</v>
      </c>
      <c r="H31" s="35">
        <f>'[1]вспомогат'!J29</f>
        <v>7091841.310000002</v>
      </c>
      <c r="I31" s="36">
        <f>'[1]вспомогат'!K29</f>
        <v>121.56645837268682</v>
      </c>
      <c r="J31" s="37">
        <f>'[1]вспомогат'!L29</f>
        <v>12208265.920000002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5726296</v>
      </c>
      <c r="D32" s="38">
        <f>'[1]вспомогат'!D30</f>
        <v>1740540</v>
      </c>
      <c r="E32" s="33">
        <f>'[1]вспомогат'!G30</f>
        <v>6779452.34</v>
      </c>
      <c r="F32" s="38">
        <f>'[1]вспомогат'!H30</f>
        <v>2362174.2</v>
      </c>
      <c r="G32" s="39">
        <f>'[1]вспомогат'!I30</f>
        <v>135.71501947671413</v>
      </c>
      <c r="H32" s="35">
        <f>'[1]вспомогат'!J30</f>
        <v>621634.2000000002</v>
      </c>
      <c r="I32" s="36">
        <f>'[1]вспомогат'!K30</f>
        <v>118.39158052605035</v>
      </c>
      <c r="J32" s="37">
        <f>'[1]вспомогат'!L30</f>
        <v>1053156.3399999999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9599622</v>
      </c>
      <c r="D33" s="38">
        <f>'[1]вспомогат'!D31</f>
        <v>3102444</v>
      </c>
      <c r="E33" s="33">
        <f>'[1]вспомогат'!G31</f>
        <v>9919236.72</v>
      </c>
      <c r="F33" s="38">
        <f>'[1]вспомогат'!H31</f>
        <v>3003534.7800000003</v>
      </c>
      <c r="G33" s="39">
        <f>'[1]вспомогат'!I31</f>
        <v>96.81189346205767</v>
      </c>
      <c r="H33" s="35">
        <f>'[1]вспомогат'!J31</f>
        <v>-98909.21999999974</v>
      </c>
      <c r="I33" s="36">
        <f>'[1]вспомогат'!K31</f>
        <v>103.32945109713695</v>
      </c>
      <c r="J33" s="37">
        <f>'[1]вспомогат'!L31</f>
        <v>319614.72000000067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12870225.16</v>
      </c>
      <c r="F34" s="38">
        <f>'[1]вспомогат'!H32</f>
        <v>4025402.25</v>
      </c>
      <c r="G34" s="39">
        <f>'[1]вспомогат'!I32</f>
        <v>145.53448117532386</v>
      </c>
      <c r="H34" s="35">
        <f>'[1]вспомогат'!J32</f>
        <v>1259458.25</v>
      </c>
      <c r="I34" s="36">
        <f>'[1]вспомогат'!K32</f>
        <v>138.8521942632283</v>
      </c>
      <c r="J34" s="37">
        <f>'[1]вспомогат'!L32</f>
        <v>3601214.16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20815961.34</v>
      </c>
      <c r="F35" s="38">
        <f>'[1]вспомогат'!H33</f>
        <v>5306205.879999999</v>
      </c>
      <c r="G35" s="39">
        <f>'[1]вспомогат'!I33</f>
        <v>109.47991794070195</v>
      </c>
      <c r="H35" s="35">
        <f>'[1]вспомогат'!J33</f>
        <v>459466.87999999896</v>
      </c>
      <c r="I35" s="36">
        <f>'[1]вспомогат'!K33</f>
        <v>113.48340476578849</v>
      </c>
      <c r="J35" s="37">
        <f>'[1]вспомогат'!L33</f>
        <v>2473225.34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82165.82</v>
      </c>
      <c r="F36" s="38">
        <f>'[1]вспомогат'!H34</f>
        <v>16255.160000000003</v>
      </c>
      <c r="G36" s="39">
        <f>'[1]вспомогат'!I34</f>
        <v>64.50460317460319</v>
      </c>
      <c r="H36" s="35">
        <f>'[1]вспомогат'!J34</f>
        <v>-8944.839999999997</v>
      </c>
      <c r="I36" s="36">
        <f>'[1]вспомогат'!K34</f>
        <v>63.35067077872013</v>
      </c>
      <c r="J36" s="37">
        <f>'[1]вспомогат'!L34</f>
        <v>-47534.17999999999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1847228.72</v>
      </c>
      <c r="F37" s="38">
        <f>'[1]вспомогат'!H35</f>
        <v>430754.28</v>
      </c>
      <c r="G37" s="39">
        <f>'[1]вспомогат'!I35</f>
        <v>127.4609498446516</v>
      </c>
      <c r="H37" s="35">
        <f>'[1]вспомогат'!J35</f>
        <v>92804.28000000003</v>
      </c>
      <c r="I37" s="36">
        <f>'[1]вспомогат'!K35</f>
        <v>126.07064678450458</v>
      </c>
      <c r="J37" s="37">
        <f>'[1]вспомогат'!L35</f>
        <v>381995.72</v>
      </c>
    </row>
    <row r="38" spans="1:10" ht="18.75" customHeight="1">
      <c r="A38" s="50" t="s">
        <v>40</v>
      </c>
      <c r="B38" s="41">
        <f>SUM(B18:B37)</f>
        <v>1167106694</v>
      </c>
      <c r="C38" s="41">
        <f>SUM(C18:C37)</f>
        <v>312686009</v>
      </c>
      <c r="D38" s="41">
        <f>SUM(D18:D37)</f>
        <v>87639992</v>
      </c>
      <c r="E38" s="41">
        <f>SUM(E18:E37)</f>
        <v>375492828.76000005</v>
      </c>
      <c r="F38" s="41">
        <f>SUM(F18:F37)</f>
        <v>111453501.07000001</v>
      </c>
      <c r="G38" s="42">
        <f>F38/D38*100</f>
        <v>127.17196627539629</v>
      </c>
      <c r="H38" s="41">
        <f>SUM(H18:H37)</f>
        <v>23813509.070000004</v>
      </c>
      <c r="I38" s="43">
        <f>E38/C38*100</f>
        <v>120.08622642274986</v>
      </c>
      <c r="J38" s="41">
        <f>SUM(J18:J37)</f>
        <v>62806819.76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4906071.69</v>
      </c>
      <c r="F39" s="38">
        <f>'[1]вспомогат'!H36</f>
        <v>1182162.2000000002</v>
      </c>
      <c r="G39" s="39">
        <f>'[1]вспомогат'!I36</f>
        <v>119.30307097659683</v>
      </c>
      <c r="H39" s="35">
        <f>'[1]вспомогат'!J36</f>
        <v>191272.2000000002</v>
      </c>
      <c r="I39" s="36">
        <f>'[1]вспомогат'!K36</f>
        <v>133.43500890732304</v>
      </c>
      <c r="J39" s="37">
        <f>'[1]вспомогат'!L36</f>
        <v>1229321.6900000004</v>
      </c>
    </row>
    <row r="40" spans="1:10" ht="12.75" customHeight="1">
      <c r="A40" s="51" t="s">
        <v>42</v>
      </c>
      <c r="B40" s="33">
        <f>'[1]вспомогат'!B37</f>
        <v>47035841</v>
      </c>
      <c r="C40" s="33">
        <f>'[1]вспомогат'!C37</f>
        <v>13968180</v>
      </c>
      <c r="D40" s="38">
        <f>'[1]вспомогат'!D37</f>
        <v>4075151</v>
      </c>
      <c r="E40" s="33">
        <f>'[1]вспомогат'!G37</f>
        <v>14808269.61</v>
      </c>
      <c r="F40" s="38">
        <f>'[1]вспомогат'!H37</f>
        <v>4769751.41</v>
      </c>
      <c r="G40" s="39">
        <f>'[1]вспомогат'!I37</f>
        <v>117.04477723647541</v>
      </c>
      <c r="H40" s="35">
        <f>'[1]вспомогат'!J37</f>
        <v>694600.4100000001</v>
      </c>
      <c r="I40" s="36">
        <f>'[1]вспомогат'!K37</f>
        <v>106.01430973827657</v>
      </c>
      <c r="J40" s="37">
        <f>'[1]вспомогат'!L37</f>
        <v>840089.6099999994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6322133.62</v>
      </c>
      <c r="F41" s="38">
        <f>'[1]вспомогат'!H38</f>
        <v>1878705.5099999998</v>
      </c>
      <c r="G41" s="39">
        <f>'[1]вспомогат'!I38</f>
        <v>104.25801827659286</v>
      </c>
      <c r="H41" s="35">
        <f>'[1]вспомогат'!J38</f>
        <v>76728.50999999978</v>
      </c>
      <c r="I41" s="36">
        <f>'[1]вспомогат'!K38</f>
        <v>104.05315881563608</v>
      </c>
      <c r="J41" s="37">
        <f>'[1]вспомогат'!L38</f>
        <v>246264.6200000001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5075815</v>
      </c>
      <c r="D42" s="38">
        <f>'[1]вспомогат'!D39</f>
        <v>1667337</v>
      </c>
      <c r="E42" s="33">
        <f>'[1]вспомогат'!G39</f>
        <v>5553236.95</v>
      </c>
      <c r="F42" s="38">
        <f>'[1]вспомогат'!H39</f>
        <v>2080153.3200000003</v>
      </c>
      <c r="G42" s="39">
        <f>'[1]вспомогат'!I39</f>
        <v>124.75902112170488</v>
      </c>
      <c r="H42" s="35">
        <f>'[1]вспомогат'!J39</f>
        <v>412816.3200000003</v>
      </c>
      <c r="I42" s="36">
        <f>'[1]вспомогат'!K39</f>
        <v>109.40581857297794</v>
      </c>
      <c r="J42" s="37">
        <f>'[1]вспомогат'!L39</f>
        <v>477421.9500000002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4862135.5</v>
      </c>
      <c r="F43" s="38">
        <f>'[1]вспомогат'!H40</f>
        <v>1145307.3599999999</v>
      </c>
      <c r="G43" s="39">
        <f>'[1]вспомогат'!I40</f>
        <v>88.09921078137258</v>
      </c>
      <c r="H43" s="35">
        <f>'[1]вспомогат'!J40</f>
        <v>-154712.64000000013</v>
      </c>
      <c r="I43" s="36">
        <f>'[1]вспомогат'!K40</f>
        <v>95.25362382723958</v>
      </c>
      <c r="J43" s="37">
        <f>'[1]вспомогат'!L40</f>
        <v>-242274.5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6175247.61</v>
      </c>
      <c r="F44" s="38">
        <f>'[1]вспомогат'!H41</f>
        <v>1638686.3500000006</v>
      </c>
      <c r="G44" s="39">
        <f>'[1]вспомогат'!I41</f>
        <v>88.76048714405734</v>
      </c>
      <c r="H44" s="35">
        <f>'[1]вспомогат'!J41</f>
        <v>-207502.64999999944</v>
      </c>
      <c r="I44" s="36">
        <f>'[1]вспомогат'!K41</f>
        <v>107.8955139805139</v>
      </c>
      <c r="J44" s="37">
        <f>'[1]вспомогат'!L41</f>
        <v>451888.61000000034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11200046.03</v>
      </c>
      <c r="F45" s="38">
        <f>'[1]вспомогат'!H42</f>
        <v>4586319.989999999</v>
      </c>
      <c r="G45" s="39">
        <f>'[1]вспомогат'!I42</f>
        <v>153.01387237878598</v>
      </c>
      <c r="H45" s="35">
        <f>'[1]вспомогат'!J42</f>
        <v>1588996.9899999993</v>
      </c>
      <c r="I45" s="36">
        <f>'[1]вспомогат'!K42</f>
        <v>104.19602196108202</v>
      </c>
      <c r="J45" s="37">
        <f>'[1]вспомогат'!L42</f>
        <v>451031.02999999933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17948420.98</v>
      </c>
      <c r="F46" s="38">
        <f>'[1]вспомогат'!H43</f>
        <v>5169932.950000001</v>
      </c>
      <c r="G46" s="39">
        <f>'[1]вспомогат'!I43</f>
        <v>105.37750093913567</v>
      </c>
      <c r="H46" s="35">
        <f>'[1]вспомогат'!J43</f>
        <v>263825.9500000011</v>
      </c>
      <c r="I46" s="36">
        <f>'[1]вспомогат'!K43</f>
        <v>107.25902710432041</v>
      </c>
      <c r="J46" s="37">
        <f>'[1]вспомогат'!L43</f>
        <v>1214704.9800000004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8622362.81</v>
      </c>
      <c r="F47" s="38">
        <f>'[1]вспомогат'!H44</f>
        <v>2218966.6500000004</v>
      </c>
      <c r="G47" s="39">
        <f>'[1]вспомогат'!I44</f>
        <v>103.07830399033773</v>
      </c>
      <c r="H47" s="35">
        <f>'[1]вспомогат'!J44</f>
        <v>66266.65000000037</v>
      </c>
      <c r="I47" s="36">
        <f>'[1]вспомогат'!K44</f>
        <v>103.23371587186915</v>
      </c>
      <c r="J47" s="37">
        <f>'[1]вспомогат'!L44</f>
        <v>270088.8100000005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8750093</v>
      </c>
      <c r="D48" s="38">
        <f>'[1]вспомогат'!D45</f>
        <v>1994050</v>
      </c>
      <c r="E48" s="33">
        <f>'[1]вспомогат'!G45</f>
        <v>9344942.95</v>
      </c>
      <c r="F48" s="38">
        <f>'[1]вспомогат'!H45</f>
        <v>2308882.9899999993</v>
      </c>
      <c r="G48" s="39">
        <f>'[1]вспомогат'!I45</f>
        <v>115.78862064642308</v>
      </c>
      <c r="H48" s="35">
        <f>'[1]вспомогат'!J45</f>
        <v>314832.9899999993</v>
      </c>
      <c r="I48" s="36">
        <f>'[1]вспомогат'!K45</f>
        <v>106.79821288756588</v>
      </c>
      <c r="J48" s="37">
        <f>'[1]вспомогат'!L45</f>
        <v>594849.9499999993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3466715.71</v>
      </c>
      <c r="F49" s="38">
        <f>'[1]вспомогат'!H46</f>
        <v>987145.4699999997</v>
      </c>
      <c r="G49" s="39">
        <f>'[1]вспомогат'!I46</f>
        <v>112.66738913827281</v>
      </c>
      <c r="H49" s="35">
        <f>'[1]вспомогат'!J46</f>
        <v>110986.46999999974</v>
      </c>
      <c r="I49" s="36">
        <f>'[1]вспомогат'!K46</f>
        <v>103.49236132692445</v>
      </c>
      <c r="J49" s="37">
        <f>'[1]вспомогат'!L46</f>
        <v>116984.70999999996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3105017.28</v>
      </c>
      <c r="F50" s="38">
        <f>'[1]вспомогат'!H47</f>
        <v>723779.5599999996</v>
      </c>
      <c r="G50" s="39">
        <f>'[1]вспомогат'!I47</f>
        <v>123.38343362711164</v>
      </c>
      <c r="H50" s="35">
        <f>'[1]вспомогат'!J47</f>
        <v>137169.5599999996</v>
      </c>
      <c r="I50" s="36">
        <f>'[1]вспомогат'!K47</f>
        <v>182.40236857409724</v>
      </c>
      <c r="J50" s="37">
        <f>'[1]вспомогат'!L47</f>
        <v>1402727.2799999998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3790673</v>
      </c>
      <c r="D51" s="38">
        <f>'[1]вспомогат'!D48</f>
        <v>934468</v>
      </c>
      <c r="E51" s="33">
        <f>'[1]вспомогат'!G48</f>
        <v>4000299.56</v>
      </c>
      <c r="F51" s="38">
        <f>'[1]вспомогат'!H48</f>
        <v>1087670.65</v>
      </c>
      <c r="G51" s="39">
        <f>'[1]вспомогат'!I48</f>
        <v>116.39463844668838</v>
      </c>
      <c r="H51" s="35">
        <f>'[1]вспомогат'!J48</f>
        <v>153202.6499999999</v>
      </c>
      <c r="I51" s="36">
        <f>'[1]вспомогат'!K48</f>
        <v>105.53006181224285</v>
      </c>
      <c r="J51" s="37">
        <f>'[1]вспомогат'!L48</f>
        <v>209626.56000000006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7076012.52</v>
      </c>
      <c r="F52" s="38">
        <f>'[1]вспомогат'!H49</f>
        <v>2304010.51</v>
      </c>
      <c r="G52" s="39">
        <f>'[1]вспомогат'!I49</f>
        <v>98.22733342144193</v>
      </c>
      <c r="H52" s="35">
        <f>'[1]вспомогат'!J49</f>
        <v>-41579.49000000022</v>
      </c>
      <c r="I52" s="36">
        <f>'[1]вспомогат'!K49</f>
        <v>102.64070926983506</v>
      </c>
      <c r="J52" s="37">
        <f>'[1]вспомогат'!L49</f>
        <v>182049.51999999955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3106714.6</v>
      </c>
      <c r="F53" s="38">
        <f>'[1]вспомогат'!H50</f>
        <v>887518.6499999999</v>
      </c>
      <c r="G53" s="39">
        <f>'[1]вспомогат'!I50</f>
        <v>121.79479209551253</v>
      </c>
      <c r="H53" s="35">
        <f>'[1]вспомогат'!J50</f>
        <v>158818.6499999999</v>
      </c>
      <c r="I53" s="36">
        <f>'[1]вспомогат'!K50</f>
        <v>110.51990750622555</v>
      </c>
      <c r="J53" s="37">
        <f>'[1]вспомогат'!L50</f>
        <v>295714.6000000001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2998740.05</v>
      </c>
      <c r="F54" s="38">
        <f>'[1]вспомогат'!H51</f>
        <v>806274.0799999996</v>
      </c>
      <c r="G54" s="39">
        <f>'[1]вспомогат'!I51</f>
        <v>140.5883312990409</v>
      </c>
      <c r="H54" s="35">
        <f>'[1]вспомогат'!J51</f>
        <v>232774.0799999996</v>
      </c>
      <c r="I54" s="36">
        <f>'[1]вспомогат'!K51</f>
        <v>131.2270442167136</v>
      </c>
      <c r="J54" s="37">
        <f>'[1]вспомогат'!L51</f>
        <v>713586.0499999998</v>
      </c>
    </row>
    <row r="55" spans="1:10" ht="14.25" customHeight="1">
      <c r="A55" s="52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19807697.16</v>
      </c>
      <c r="F55" s="38">
        <f>'[1]вспомогат'!H52</f>
        <v>5753441.550000001</v>
      </c>
      <c r="G55" s="39">
        <f>'[1]вспомогат'!I52</f>
        <v>146.8308746855233</v>
      </c>
      <c r="H55" s="35">
        <f>'[1]вспомогат'!J52</f>
        <v>1835027.5500000007</v>
      </c>
      <c r="I55" s="36">
        <f>'[1]вспомогат'!K52</f>
        <v>134.5620630810075</v>
      </c>
      <c r="J55" s="37">
        <f>'[1]вспомогат'!L52</f>
        <v>5087577.16</v>
      </c>
    </row>
    <row r="56" spans="1:10" ht="14.25" customHeight="1">
      <c r="A56" s="52" t="s">
        <v>58</v>
      </c>
      <c r="B56" s="33">
        <f>'[1]вспомогат'!B53</f>
        <v>79076681</v>
      </c>
      <c r="C56" s="33">
        <f>'[1]вспомогат'!C53</f>
        <v>23644771</v>
      </c>
      <c r="D56" s="38">
        <f>'[1]вспомогат'!D53</f>
        <v>7263281</v>
      </c>
      <c r="E56" s="33">
        <f>'[1]вспомогат'!G53</f>
        <v>25475114.14</v>
      </c>
      <c r="F56" s="38">
        <f>'[1]вспомогат'!H53</f>
        <v>6965771.810000002</v>
      </c>
      <c r="G56" s="39">
        <f>'[1]вспомогат'!I53</f>
        <v>95.90392840370629</v>
      </c>
      <c r="H56" s="35">
        <f>'[1]вспомогат'!J53</f>
        <v>-297509.1899999976</v>
      </c>
      <c r="I56" s="36">
        <f>'[1]вспомогат'!K53</f>
        <v>107.74100599240315</v>
      </c>
      <c r="J56" s="37">
        <f>'[1]вспомогат'!L53</f>
        <v>1830343.1400000006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10199500</v>
      </c>
      <c r="D57" s="38">
        <f>'[1]вспомогат'!D54</f>
        <v>3503200</v>
      </c>
      <c r="E57" s="33">
        <f>'[1]вспомогат'!G54</f>
        <v>10330939.5</v>
      </c>
      <c r="F57" s="38">
        <f>'[1]вспомогат'!H54</f>
        <v>2832472.24</v>
      </c>
      <c r="G57" s="39">
        <f>'[1]вспомогат'!I54</f>
        <v>80.85385476136105</v>
      </c>
      <c r="H57" s="35">
        <f>'[1]вспомогат'!J54</f>
        <v>-670727.7599999998</v>
      </c>
      <c r="I57" s="36">
        <f>'[1]вспомогат'!K54</f>
        <v>101.28868571988822</v>
      </c>
      <c r="J57" s="37">
        <f>'[1]вспомогат'!L54</f>
        <v>131439.5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21335996.47</v>
      </c>
      <c r="F58" s="38">
        <f>'[1]вспомогат'!H55</f>
        <v>5373332.259999998</v>
      </c>
      <c r="G58" s="39">
        <f>'[1]вспомогат'!I55</f>
        <v>108.86997923230437</v>
      </c>
      <c r="H58" s="35">
        <f>'[1]вспомогат'!J55</f>
        <v>437782.2599999979</v>
      </c>
      <c r="I58" s="36">
        <f>'[1]вспомогат'!K55</f>
        <v>118.33805592993782</v>
      </c>
      <c r="J58" s="37">
        <f>'[1]вспомогат'!L55</f>
        <v>3306296.469999999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24778994.28</v>
      </c>
      <c r="F59" s="38">
        <f>'[1]вспомогат'!H56</f>
        <v>6943396.450000003</v>
      </c>
      <c r="G59" s="39">
        <f>'[1]вспомогат'!I56</f>
        <v>112.96780121535551</v>
      </c>
      <c r="H59" s="35">
        <f>'[1]вспомогат'!J56</f>
        <v>797046.450000003</v>
      </c>
      <c r="I59" s="36">
        <f>'[1]вспомогат'!K56</f>
        <v>105.08791304237191</v>
      </c>
      <c r="J59" s="37">
        <f>'[1]вспомогат'!L56</f>
        <v>1199694.2800000012</v>
      </c>
    </row>
    <row r="60" spans="1:10" ht="14.25" customHeight="1">
      <c r="A60" s="52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4083897.05</v>
      </c>
      <c r="F60" s="38">
        <f>'[1]вспомогат'!H57</f>
        <v>1781860.5099999998</v>
      </c>
      <c r="G60" s="39">
        <f>'[1]вспомогат'!I57</f>
        <v>172.13050000966012</v>
      </c>
      <c r="H60" s="35">
        <f>'[1]вспомогат'!J57</f>
        <v>746680.5099999998</v>
      </c>
      <c r="I60" s="36">
        <f>'[1]вспомогат'!K57</f>
        <v>122.50119459673323</v>
      </c>
      <c r="J60" s="37">
        <f>'[1]вспомогат'!L57</f>
        <v>750136.0499999998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18622937</v>
      </c>
      <c r="D61" s="38">
        <f>'[1]вспомогат'!D58</f>
        <v>7095292</v>
      </c>
      <c r="E61" s="33">
        <f>'[1]вспомогат'!G58</f>
        <v>19349951.39</v>
      </c>
      <c r="F61" s="38">
        <f>'[1]вспомогат'!H58</f>
        <v>7468176.970000001</v>
      </c>
      <c r="G61" s="39">
        <f>'[1]вспомогат'!I58</f>
        <v>105.255385824854</v>
      </c>
      <c r="H61" s="35">
        <f>'[1]вспомогат'!J58</f>
        <v>372884.97000000067</v>
      </c>
      <c r="I61" s="36">
        <f>'[1]вспомогат'!K58</f>
        <v>103.90386537848461</v>
      </c>
      <c r="J61" s="37">
        <f>'[1]вспомогат'!L58</f>
        <v>727014.3900000006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6851084.01</v>
      </c>
      <c r="F62" s="38">
        <f>'[1]вспомогат'!H59</f>
        <v>1852752.12</v>
      </c>
      <c r="G62" s="39">
        <f>'[1]вспомогат'!I59</f>
        <v>148.34893647686192</v>
      </c>
      <c r="H62" s="35">
        <f>'[1]вспомогат'!J59</f>
        <v>603837.1200000001</v>
      </c>
      <c r="I62" s="36">
        <f>'[1]вспомогат'!K59</f>
        <v>170.6584633204633</v>
      </c>
      <c r="J62" s="37">
        <f>'[1]вспомогат'!L59</f>
        <v>2836584.01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4062960.61</v>
      </c>
      <c r="F63" s="38">
        <f>'[1]вспомогат'!H60</f>
        <v>2363434.07</v>
      </c>
      <c r="G63" s="39">
        <f>'[1]вспомогат'!I60</f>
        <v>180.27169804124966</v>
      </c>
      <c r="H63" s="35">
        <f>'[1]вспомогат'!J60</f>
        <v>1052394.0699999998</v>
      </c>
      <c r="I63" s="36">
        <f>'[1]вспомогат'!K60</f>
        <v>154.69671116857876</v>
      </c>
      <c r="J63" s="37">
        <f>'[1]вспомогат'!L60</f>
        <v>1436556.6099999999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2627428.35</v>
      </c>
      <c r="F64" s="38">
        <f>'[1]вспомогат'!H61</f>
        <v>654078.23</v>
      </c>
      <c r="G64" s="39">
        <f>'[1]вспомогат'!I61</f>
        <v>104.95310248551853</v>
      </c>
      <c r="H64" s="35">
        <f>'[1]вспомогат'!J61</f>
        <v>30868.22999999998</v>
      </c>
      <c r="I64" s="36">
        <f>'[1]вспомогат'!K61</f>
        <v>117.24252126263934</v>
      </c>
      <c r="J64" s="37">
        <f>'[1]вспомогат'!L61</f>
        <v>386408.3500000001</v>
      </c>
    </row>
    <row r="65" spans="1:10" ht="14.25" customHeight="1">
      <c r="A65" s="52" t="s">
        <v>67</v>
      </c>
      <c r="B65" s="33">
        <f>'[1]вспомогат'!B62</f>
        <v>13588666</v>
      </c>
      <c r="C65" s="33">
        <f>'[1]вспомогат'!C62</f>
        <v>2125550</v>
      </c>
      <c r="D65" s="38">
        <f>'[1]вспомогат'!D62</f>
        <v>854850</v>
      </c>
      <c r="E65" s="33">
        <f>'[1]вспомогат'!G62</f>
        <v>2593872.87</v>
      </c>
      <c r="F65" s="38">
        <f>'[1]вспомогат'!H62</f>
        <v>688434.6900000002</v>
      </c>
      <c r="G65" s="39">
        <f>'[1]вспомогат'!I62</f>
        <v>80.53280575539571</v>
      </c>
      <c r="H65" s="35">
        <f>'[1]вспомогат'!J62</f>
        <v>-166415.30999999982</v>
      </c>
      <c r="I65" s="36">
        <f>'[1]вспомогат'!K62</f>
        <v>122.0330206299546</v>
      </c>
      <c r="J65" s="37">
        <f>'[1]вспомогат'!L62</f>
        <v>468322.8700000001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1865917.22</v>
      </c>
      <c r="F66" s="38">
        <f>'[1]вспомогат'!H63</f>
        <v>684309.3300000001</v>
      </c>
      <c r="G66" s="39">
        <f>'[1]вспомогат'!I63</f>
        <v>71.07942339512579</v>
      </c>
      <c r="H66" s="35">
        <f>'[1]вспомогат'!J63</f>
        <v>-278429.6699999999</v>
      </c>
      <c r="I66" s="36">
        <f>'[1]вспомогат'!K63</f>
        <v>93.29315549849055</v>
      </c>
      <c r="J66" s="37">
        <f>'[1]вспомогат'!L63</f>
        <v>-134140.78000000003</v>
      </c>
    </row>
    <row r="67" spans="1:10" ht="14.25" customHeight="1">
      <c r="A67" s="52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4662310.65</v>
      </c>
      <c r="F67" s="38">
        <f>'[1]вспомогат'!H64</f>
        <v>1049294.1500000004</v>
      </c>
      <c r="G67" s="39">
        <f>'[1]вспомогат'!I64</f>
        <v>113.59316575189725</v>
      </c>
      <c r="H67" s="35">
        <f>'[1]вспомогат'!J64</f>
        <v>125564.15000000037</v>
      </c>
      <c r="I67" s="36">
        <f>'[1]вспомогат'!K64</f>
        <v>135.01186270364815</v>
      </c>
      <c r="J67" s="37">
        <f>'[1]вспомогат'!L64</f>
        <v>1209050.6500000004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3024923.9</v>
      </c>
      <c r="F68" s="38">
        <f>'[1]вспомогат'!H65</f>
        <v>864492.5499999998</v>
      </c>
      <c r="G68" s="39">
        <f>'[1]вспомогат'!I65</f>
        <v>126.02134290783084</v>
      </c>
      <c r="H68" s="35">
        <f>'[1]вспомогат'!J65</f>
        <v>178503.5499999998</v>
      </c>
      <c r="I68" s="36">
        <f>'[1]вспомогат'!K65</f>
        <v>107.25927399423728</v>
      </c>
      <c r="J68" s="37">
        <f>'[1]вспомогат'!L65</f>
        <v>204725.8999999999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8629148</v>
      </c>
      <c r="D69" s="38">
        <f>'[1]вспомогат'!D66</f>
        <v>2411059</v>
      </c>
      <c r="E69" s="33">
        <f>'[1]вспомогат'!G66</f>
        <v>10833453.07</v>
      </c>
      <c r="F69" s="38">
        <f>'[1]вспомогат'!H66</f>
        <v>3586877.7800000003</v>
      </c>
      <c r="G69" s="39">
        <f>'[1]вспомогат'!I66</f>
        <v>148.76773152378271</v>
      </c>
      <c r="H69" s="35">
        <f>'[1]вспомогат'!J66</f>
        <v>1175818.7800000003</v>
      </c>
      <c r="I69" s="36">
        <f>'[1]вспомогат'!K66</f>
        <v>125.54487499808789</v>
      </c>
      <c r="J69" s="37">
        <f>'[1]вспомогат'!L66</f>
        <v>2204305.0700000003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18171079.09</v>
      </c>
      <c r="F70" s="38">
        <f>'[1]вспомогат'!H67</f>
        <v>6669580.800000001</v>
      </c>
      <c r="G70" s="39">
        <f>'[1]вспомогат'!I67</f>
        <v>128.39912421288028</v>
      </c>
      <c r="H70" s="35">
        <f>'[1]вспомогат'!J67</f>
        <v>1475167.8000000007</v>
      </c>
      <c r="I70" s="36">
        <f>'[1]вспомогат'!K67</f>
        <v>112.1415007776616</v>
      </c>
      <c r="J70" s="37">
        <f>'[1]вспомогат'!L67</f>
        <v>1967373.0899999999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23813019.43</v>
      </c>
      <c r="F71" s="38">
        <f>'[1]вспомогат'!H68</f>
        <v>7392754.51</v>
      </c>
      <c r="G71" s="39">
        <f>'[1]вспомогат'!I68</f>
        <v>112.73558730664625</v>
      </c>
      <c r="H71" s="35">
        <f>'[1]вспомогат'!J68</f>
        <v>835149.5099999998</v>
      </c>
      <c r="I71" s="36">
        <f>'[1]вспомогат'!K68</f>
        <v>105.58069971486628</v>
      </c>
      <c r="J71" s="37">
        <f>'[1]вспомогат'!L68</f>
        <v>1258689.4299999997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4588633.69</v>
      </c>
      <c r="F72" s="38">
        <f>'[1]вспомогат'!H69</f>
        <v>1850694.9600000004</v>
      </c>
      <c r="G72" s="39">
        <f>'[1]вспомогат'!I69</f>
        <v>184.81076093469147</v>
      </c>
      <c r="H72" s="35">
        <f>'[1]вспомогат'!J69</f>
        <v>849294.9600000004</v>
      </c>
      <c r="I72" s="36">
        <f>'[1]вспомогат'!K69</f>
        <v>125.50521152147216</v>
      </c>
      <c r="J72" s="37">
        <f>'[1]вспомогат'!L69</f>
        <v>932503.6900000004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2932659.94</v>
      </c>
      <c r="F73" s="38">
        <f>'[1]вспомогат'!H70</f>
        <v>883867.1399999999</v>
      </c>
      <c r="G73" s="39">
        <f>'[1]вспомогат'!I70</f>
        <v>113.89013104487995</v>
      </c>
      <c r="H73" s="35">
        <f>'[1]вспомогат'!J70</f>
        <v>107797.1399999999</v>
      </c>
      <c r="I73" s="36">
        <f>'[1]вспомогат'!K70</f>
        <v>140.81792095419644</v>
      </c>
      <c r="J73" s="37">
        <f>'[1]вспомогат'!L70</f>
        <v>850069.94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1621562.99</v>
      </c>
      <c r="F74" s="38">
        <f>'[1]вспомогат'!H71</f>
        <v>441819.81000000006</v>
      </c>
      <c r="G74" s="39">
        <f>'[1]вспомогат'!I71</f>
        <v>157.19656517067412</v>
      </c>
      <c r="H74" s="35">
        <f>'[1]вспомогат'!J71</f>
        <v>160757.81000000006</v>
      </c>
      <c r="I74" s="36">
        <f>'[1]вспомогат'!K71</f>
        <v>156.53421609474128</v>
      </c>
      <c r="J74" s="37">
        <f>'[1]вспомогат'!L71</f>
        <v>585646.99</v>
      </c>
    </row>
    <row r="75" spans="1:10" ht="14.25" customHeight="1">
      <c r="A75" s="52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15078333.34</v>
      </c>
      <c r="F75" s="38">
        <f>'[1]вспомогат'!H72</f>
        <v>4212207.74</v>
      </c>
      <c r="G75" s="39">
        <f>'[1]вспомогат'!I72</f>
        <v>160.1107393201103</v>
      </c>
      <c r="H75" s="35">
        <f>'[1]вспомогат'!J72</f>
        <v>1581398.7400000002</v>
      </c>
      <c r="I75" s="36">
        <f>'[1]вспомогат'!K72</f>
        <v>144.61157181573375</v>
      </c>
      <c r="J75" s="37">
        <f>'[1]вспомогат'!L72</f>
        <v>4651551.34</v>
      </c>
    </row>
    <row r="76" spans="1:10" ht="14.25" customHeight="1">
      <c r="A76" s="52" t="s">
        <v>78</v>
      </c>
      <c r="B76" s="33">
        <f>'[1]вспомогат'!B73</f>
        <v>20597680</v>
      </c>
      <c r="C76" s="33">
        <f>'[1]вспомогат'!C73</f>
        <v>6094335</v>
      </c>
      <c r="D76" s="38">
        <f>'[1]вспомогат'!D73</f>
        <v>2153680</v>
      </c>
      <c r="E76" s="33">
        <f>'[1]вспомогат'!G73</f>
        <v>7542786.35</v>
      </c>
      <c r="F76" s="38">
        <f>'[1]вспомогат'!H73</f>
        <v>2564747.9899999993</v>
      </c>
      <c r="G76" s="39">
        <f>'[1]вспомогат'!I73</f>
        <v>119.08677194383563</v>
      </c>
      <c r="H76" s="35">
        <f>'[1]вспомогат'!J73</f>
        <v>411067.9899999993</v>
      </c>
      <c r="I76" s="36">
        <f>'[1]вспомогат'!K73</f>
        <v>123.76717640234742</v>
      </c>
      <c r="J76" s="37">
        <f>'[1]вспомогат'!L73</f>
        <v>1448451.3499999996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2529745.53</v>
      </c>
      <c r="F77" s="38">
        <f>'[1]вспомогат'!H74</f>
        <v>683408.3299999998</v>
      </c>
      <c r="G77" s="39">
        <f>'[1]вспомогат'!I74</f>
        <v>118.54026399777975</v>
      </c>
      <c r="H77" s="35">
        <f>'[1]вспомогат'!J74</f>
        <v>106888.32999999984</v>
      </c>
      <c r="I77" s="36">
        <f>'[1]вспомогат'!K74</f>
        <v>102.8197193917988</v>
      </c>
      <c r="J77" s="37">
        <f>'[1]вспомогат'!L74</f>
        <v>69375.5299999998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2250188.28</v>
      </c>
      <c r="F78" s="38">
        <f>'[1]вспомогат'!H75</f>
        <v>542606.8199999998</v>
      </c>
      <c r="G78" s="39">
        <f>'[1]вспомогат'!I75</f>
        <v>125.5400793118287</v>
      </c>
      <c r="H78" s="35">
        <f>'[1]вспомогат'!J75</f>
        <v>110388.81999999983</v>
      </c>
      <c r="I78" s="36">
        <f>'[1]вспомогат'!K75</f>
        <v>104.74868842339879</v>
      </c>
      <c r="J78" s="37">
        <f>'[1]вспомогат'!L75</f>
        <v>102010.2799999998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3502818.72</v>
      </c>
      <c r="F79" s="38">
        <f>'[1]вспомогат'!H76</f>
        <v>492489.78000000026</v>
      </c>
      <c r="G79" s="39">
        <f>'[1]вспомогат'!I76</f>
        <v>190.43578024221623</v>
      </c>
      <c r="H79" s="35">
        <f>'[1]вспомогат'!J76</f>
        <v>233877.78000000026</v>
      </c>
      <c r="I79" s="36">
        <f>'[1]вспомогат'!K76</f>
        <v>360.0663140171007</v>
      </c>
      <c r="J79" s="37">
        <f>'[1]вспомогат'!L76</f>
        <v>2529992.72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3143609</v>
      </c>
      <c r="D80" s="38">
        <f>'[1]вспомогат'!D77</f>
        <v>843671</v>
      </c>
      <c r="E80" s="33">
        <f>'[1]вспомогат'!G77</f>
        <v>3302546.09</v>
      </c>
      <c r="F80" s="38">
        <f>'[1]вспомогат'!H77</f>
        <v>995427.3999999999</v>
      </c>
      <c r="G80" s="39">
        <f>'[1]вспомогат'!I77</f>
        <v>117.98762787863988</v>
      </c>
      <c r="H80" s="35">
        <f>'[1]вспомогат'!J77</f>
        <v>151756.3999999999</v>
      </c>
      <c r="I80" s="36">
        <f>'[1]вспомогат'!K77</f>
        <v>105.05587972295535</v>
      </c>
      <c r="J80" s="37">
        <f>'[1]вспомогат'!L77</f>
        <v>158937.08999999985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4251678.41</v>
      </c>
      <c r="F81" s="38">
        <f>'[1]вспомогат'!H78</f>
        <v>776357.52</v>
      </c>
      <c r="G81" s="39">
        <f>'[1]вспомогат'!I78</f>
        <v>132.47901874158524</v>
      </c>
      <c r="H81" s="35">
        <f>'[1]вспомогат'!J78</f>
        <v>190334.52000000002</v>
      </c>
      <c r="I81" s="36">
        <f>'[1]вспомогат'!K78</f>
        <v>152.39526012024797</v>
      </c>
      <c r="J81" s="37">
        <f>'[1]вспомогат'!L78</f>
        <v>1461776.4100000001</v>
      </c>
    </row>
    <row r="82" spans="1:10" ht="15" customHeight="1">
      <c r="A82" s="50" t="s">
        <v>84</v>
      </c>
      <c r="B82" s="41">
        <f>SUM(B39:B81)</f>
        <v>1211558074</v>
      </c>
      <c r="C82" s="41">
        <f>SUM(C39:C81)</f>
        <v>318651193</v>
      </c>
      <c r="D82" s="41">
        <f>SUM(D39:D81)</f>
        <v>93987653</v>
      </c>
      <c r="E82" s="41">
        <f>SUM(E39:E81)</f>
        <v>364765959.99999994</v>
      </c>
      <c r="F82" s="41">
        <f>SUM(F39:F81)</f>
        <v>110143355.15999998</v>
      </c>
      <c r="G82" s="42">
        <f>F82/D82*100</f>
        <v>117.189175007913</v>
      </c>
      <c r="H82" s="41">
        <f>SUM(H39:H81)</f>
        <v>16155702.16000001</v>
      </c>
      <c r="I82" s="43">
        <f>E82/C82*100</f>
        <v>114.47186391045456</v>
      </c>
      <c r="J82" s="41">
        <f>SUM(J39:J81)</f>
        <v>46114767</v>
      </c>
    </row>
    <row r="83" spans="1:10" ht="15.75" customHeight="1">
      <c r="A83" s="53" t="s">
        <v>85</v>
      </c>
      <c r="B83" s="54">
        <f>'[1]вспомогат'!B79</f>
        <v>11969146498</v>
      </c>
      <c r="C83" s="54">
        <f>'[1]вспомогат'!C79</f>
        <v>3593251042</v>
      </c>
      <c r="D83" s="54">
        <f>'[1]вспомогат'!D79</f>
        <v>913412406</v>
      </c>
      <c r="E83" s="54">
        <f>'[1]вспомогат'!G79</f>
        <v>3860345701.240001</v>
      </c>
      <c r="F83" s="54">
        <f>'[1]вспомогат'!H79</f>
        <v>1067280811.4200003</v>
      </c>
      <c r="G83" s="55">
        <f>'[1]вспомогат'!I79</f>
        <v>116.84544729295041</v>
      </c>
      <c r="H83" s="54">
        <f>'[1]вспомогат'!J79</f>
        <v>153868405.42000014</v>
      </c>
      <c r="I83" s="55">
        <f>'[1]вспомогат'!K79</f>
        <v>107.43323124708081</v>
      </c>
      <c r="J83" s="54">
        <f>'[1]вспомогат'!L79</f>
        <v>267094659.24000007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26.04.2019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2019-05-02T10:26:08Z</dcterms:created>
  <dcterms:modified xsi:type="dcterms:W3CDTF">2019-05-02T10:26:44Z</dcterms:modified>
  <cp:category/>
  <cp:version/>
  <cp:contentType/>
  <cp:contentStatus/>
</cp:coreProperties>
</file>