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<sst xmlns="http://schemas.openxmlformats.org/spreadsheetml/2006/main" count="91" uniqueCount="86">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</sst>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25.04.2019</v>
          </cell>
        </row>
        <row r="6">
          <cell r="G6" t="str">
            <v>Фактично надійшло на 25.04.2019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651423954.86</v>
          </cell>
          <cell r="H10">
            <v>129139044.68</v>
          </cell>
          <cell r="I10">
            <v>84.84031204699954</v>
          </cell>
          <cell r="J10">
            <v>-23075205.319999993</v>
          </cell>
          <cell r="K10">
            <v>97.10157462732865</v>
          </cell>
          <cell r="L10">
            <v>-19444625.139999986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1782024040.7</v>
          </cell>
          <cell r="H11">
            <v>462541405.6600001</v>
          </cell>
          <cell r="I11">
            <v>104.65329615023475</v>
          </cell>
          <cell r="J11">
            <v>20566405.660000086</v>
          </cell>
          <cell r="K11">
            <v>102.89416483053296</v>
          </cell>
          <cell r="L11">
            <v>50124040.70000005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143076703.88</v>
          </cell>
          <cell r="H12">
            <v>39972846.69</v>
          </cell>
          <cell r="I12">
            <v>119.30235414803725</v>
          </cell>
          <cell r="J12">
            <v>6467349.689999998</v>
          </cell>
          <cell r="K12">
            <v>109.8487609061457</v>
          </cell>
          <cell r="L12">
            <v>12827893.879999995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241343352.2</v>
          </cell>
          <cell r="H13">
            <v>75417656.44</v>
          </cell>
          <cell r="I13">
            <v>146.65273579243376</v>
          </cell>
          <cell r="J13">
            <v>23991642.439999998</v>
          </cell>
          <cell r="K13">
            <v>111.50836472071086</v>
          </cell>
          <cell r="L13">
            <v>24908152.199999988</v>
          </cell>
        </row>
        <row r="14">
          <cell r="B14">
            <v>600087000</v>
          </cell>
          <cell r="C14">
            <v>188443500</v>
          </cell>
          <cell r="D14">
            <v>49981000</v>
          </cell>
          <cell r="G14">
            <v>196554849.31</v>
          </cell>
          <cell r="H14">
            <v>54636847.50999999</v>
          </cell>
          <cell r="I14">
            <v>109.31523480922749</v>
          </cell>
          <cell r="J14">
            <v>4655847.50999999</v>
          </cell>
          <cell r="K14">
            <v>104.30439325845677</v>
          </cell>
          <cell r="L14">
            <v>8111349.310000002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31009895.78</v>
          </cell>
          <cell r="H15">
            <v>9322038.46</v>
          </cell>
          <cell r="I15">
            <v>136.01865411833373</v>
          </cell>
          <cell r="J15">
            <v>2468538.460000001</v>
          </cell>
          <cell r="K15">
            <v>110.0100069355139</v>
          </cell>
          <cell r="L15">
            <v>2821645.780000001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9867841.63</v>
          </cell>
          <cell r="H16">
            <v>2521330.820000001</v>
          </cell>
          <cell r="I16">
            <v>107.35133811788114</v>
          </cell>
          <cell r="J16">
            <v>172658.82000000123</v>
          </cell>
          <cell r="K16">
            <v>113.35659964719662</v>
          </cell>
          <cell r="L16">
            <v>1162709.6300000008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101840072.74</v>
          </cell>
          <cell r="H17">
            <v>27880283.559999987</v>
          </cell>
          <cell r="I17">
            <v>126.84871619985853</v>
          </cell>
          <cell r="J17">
            <v>5901122.5599999875</v>
          </cell>
          <cell r="K17">
            <v>122.56342955626786</v>
          </cell>
          <cell r="L17">
            <v>18748343.739999995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32459.49</v>
          </cell>
          <cell r="H18">
            <v>6697.300000000003</v>
          </cell>
          <cell r="I18">
            <v>72.79673913043482</v>
          </cell>
          <cell r="J18">
            <v>-2502.699999999997</v>
          </cell>
          <cell r="K18">
            <v>83.01659846547315</v>
          </cell>
          <cell r="L18">
            <v>-6640.509999999998</v>
          </cell>
        </row>
        <row r="19">
          <cell r="B19">
            <v>5855500</v>
          </cell>
          <cell r="C19">
            <v>934043</v>
          </cell>
          <cell r="D19">
            <v>277068</v>
          </cell>
          <cell r="G19">
            <v>1301529.73</v>
          </cell>
          <cell r="H19">
            <v>401657.23</v>
          </cell>
          <cell r="I19">
            <v>144.96702253598394</v>
          </cell>
          <cell r="J19">
            <v>124589.22999999998</v>
          </cell>
          <cell r="K19">
            <v>139.3436629791134</v>
          </cell>
          <cell r="L19">
            <v>367486.73</v>
          </cell>
        </row>
        <row r="20">
          <cell r="B20">
            <v>126908048</v>
          </cell>
          <cell r="C20">
            <v>32881111</v>
          </cell>
          <cell r="D20">
            <v>9801263</v>
          </cell>
          <cell r="G20">
            <v>39206992.64</v>
          </cell>
          <cell r="H20">
            <v>10705207.54</v>
          </cell>
          <cell r="I20">
            <v>109.22273527401518</v>
          </cell>
          <cell r="J20">
            <v>903944.5399999991</v>
          </cell>
          <cell r="K20">
            <v>119.23864932666052</v>
          </cell>
          <cell r="L20">
            <v>6325881.640000001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10759546.36</v>
          </cell>
          <cell r="H21">
            <v>2766284.9799999995</v>
          </cell>
          <cell r="I21">
            <v>128.15240411564955</v>
          </cell>
          <cell r="J21">
            <v>607694.9799999995</v>
          </cell>
          <cell r="K21">
            <v>134.7963575887222</v>
          </cell>
          <cell r="L21">
            <v>2777471.3599999994</v>
          </cell>
        </row>
        <row r="22">
          <cell r="B22">
            <v>59599133</v>
          </cell>
          <cell r="C22">
            <v>19114411</v>
          </cell>
          <cell r="D22">
            <v>7779736</v>
          </cell>
          <cell r="G22">
            <v>19970724.74</v>
          </cell>
          <cell r="H22">
            <v>7587574.469999999</v>
          </cell>
          <cell r="I22">
            <v>97.52997363920831</v>
          </cell>
          <cell r="J22">
            <v>-192161.5300000012</v>
          </cell>
          <cell r="K22">
            <v>104.47993788560892</v>
          </cell>
          <cell r="L22">
            <v>856313.7399999984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1045612.22</v>
          </cell>
          <cell r="H23">
            <v>238242.61</v>
          </cell>
          <cell r="I23">
            <v>76.2376352</v>
          </cell>
          <cell r="J23">
            <v>-74257.39000000001</v>
          </cell>
          <cell r="K23">
            <v>129.40585141273004</v>
          </cell>
          <cell r="L23">
            <v>237602.21999999997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11984985.95</v>
          </cell>
          <cell r="H24">
            <v>2966095.92</v>
          </cell>
          <cell r="I24">
            <v>100.71896344997815</v>
          </cell>
          <cell r="J24">
            <v>21172.919999999925</v>
          </cell>
          <cell r="K24">
            <v>120.89464309509208</v>
          </cell>
          <cell r="L24">
            <v>2071406.9499999993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34841158.14</v>
          </cell>
          <cell r="H25">
            <v>10264669.52</v>
          </cell>
          <cell r="I25">
            <v>132.71251681585724</v>
          </cell>
          <cell r="J25">
            <v>2530154.5199999996</v>
          </cell>
          <cell r="K25">
            <v>117.66157798383254</v>
          </cell>
          <cell r="L25">
            <v>5229828.140000001</v>
          </cell>
        </row>
        <row r="26">
          <cell r="B26">
            <v>7246054</v>
          </cell>
          <cell r="C26">
            <v>1976257</v>
          </cell>
          <cell r="D26">
            <v>629180</v>
          </cell>
          <cell r="G26">
            <v>2122162.36</v>
          </cell>
          <cell r="H26">
            <v>460638.84999999986</v>
          </cell>
          <cell r="I26">
            <v>73.21257032963537</v>
          </cell>
          <cell r="J26">
            <v>-168541.15000000014</v>
          </cell>
          <cell r="K26">
            <v>107.38291426671734</v>
          </cell>
          <cell r="L26">
            <v>145905.35999999987</v>
          </cell>
        </row>
        <row r="27">
          <cell r="B27">
            <v>67274188</v>
          </cell>
          <cell r="C27">
            <v>16401531</v>
          </cell>
          <cell r="D27">
            <v>4513797</v>
          </cell>
          <cell r="G27">
            <v>16666325.1</v>
          </cell>
          <cell r="H27">
            <v>4464076.1</v>
          </cell>
          <cell r="I27">
            <v>98.89846840697531</v>
          </cell>
          <cell r="J27">
            <v>-49720.90000000037</v>
          </cell>
          <cell r="K27">
            <v>101.61444745615515</v>
          </cell>
          <cell r="L27">
            <v>264794.0999999996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77326.15</v>
          </cell>
          <cell r="H28">
            <v>4851.819999999992</v>
          </cell>
          <cell r="I28">
            <v>19.6033131313131</v>
          </cell>
          <cell r="J28">
            <v>-19898.180000000008</v>
          </cell>
          <cell r="K28">
            <v>92.66165368484121</v>
          </cell>
          <cell r="L28">
            <v>-6123.850000000006</v>
          </cell>
        </row>
        <row r="29">
          <cell r="B29">
            <v>187620524</v>
          </cell>
          <cell r="C29">
            <v>56607653</v>
          </cell>
          <cell r="D29">
            <v>14303820</v>
          </cell>
          <cell r="G29">
            <v>67291150.35</v>
          </cell>
          <cell r="H29">
            <v>19870892.739999995</v>
          </cell>
          <cell r="I29">
            <v>138.9201817416606</v>
          </cell>
          <cell r="J29">
            <v>5567072.739999995</v>
          </cell>
          <cell r="K29">
            <v>118.87288517331747</v>
          </cell>
          <cell r="L29">
            <v>10683497.349999994</v>
          </cell>
        </row>
        <row r="30">
          <cell r="B30">
            <v>25793163</v>
          </cell>
          <cell r="C30">
            <v>5726296</v>
          </cell>
          <cell r="D30">
            <v>1740540</v>
          </cell>
          <cell r="G30">
            <v>6599552.52</v>
          </cell>
          <cell r="H30">
            <v>2182274.38</v>
          </cell>
          <cell r="I30">
            <v>125.37915704321647</v>
          </cell>
          <cell r="J30">
            <v>441734.3799999999</v>
          </cell>
          <cell r="K30">
            <v>115.24993678286977</v>
          </cell>
          <cell r="L30">
            <v>873256.5199999996</v>
          </cell>
        </row>
        <row r="31">
          <cell r="B31">
            <v>40274109</v>
          </cell>
          <cell r="C31">
            <v>9599622</v>
          </cell>
          <cell r="D31">
            <v>3102444</v>
          </cell>
          <cell r="G31">
            <v>9706500.01</v>
          </cell>
          <cell r="H31">
            <v>2790798.0699999994</v>
          </cell>
          <cell r="I31">
            <v>89.95482497024923</v>
          </cell>
          <cell r="J31">
            <v>-311645.93000000063</v>
          </cell>
          <cell r="K31">
            <v>101.1133564425766</v>
          </cell>
          <cell r="L31">
            <v>106878.00999999978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12671849.63</v>
          </cell>
          <cell r="H32">
            <v>3827026.7200000007</v>
          </cell>
          <cell r="I32">
            <v>138.3624079157062</v>
          </cell>
          <cell r="J32">
            <v>1061082.7200000007</v>
          </cell>
          <cell r="K32">
            <v>136.71199257396503</v>
          </cell>
          <cell r="L32">
            <v>3402838.630000001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20623196.72</v>
          </cell>
          <cell r="H33">
            <v>5113441.259999998</v>
          </cell>
          <cell r="I33">
            <v>105.50271553718898</v>
          </cell>
          <cell r="J33">
            <v>266702.2599999979</v>
          </cell>
          <cell r="K33">
            <v>112.43250036417685</v>
          </cell>
          <cell r="L33">
            <v>2280460.719999999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81379.77</v>
          </cell>
          <cell r="H34">
            <v>15469.11</v>
          </cell>
          <cell r="I34">
            <v>61.385357142857146</v>
          </cell>
          <cell r="J34">
            <v>-9730.89</v>
          </cell>
          <cell r="K34">
            <v>62.74461835003855</v>
          </cell>
          <cell r="L34">
            <v>-48320.229999999996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1776431.5</v>
          </cell>
          <cell r="H35">
            <v>359957.06000000006</v>
          </cell>
          <cell r="I35">
            <v>106.51192779997044</v>
          </cell>
          <cell r="J35">
            <v>22007.060000000056</v>
          </cell>
          <cell r="K35">
            <v>121.23884051205506</v>
          </cell>
          <cell r="L35">
            <v>311198.5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4859064.77</v>
          </cell>
          <cell r="H36">
            <v>1135155.2799999993</v>
          </cell>
          <cell r="I36">
            <v>114.55916196550568</v>
          </cell>
          <cell r="J36">
            <v>144265.27999999933</v>
          </cell>
          <cell r="K36">
            <v>132.1565178486435</v>
          </cell>
          <cell r="L36">
            <v>1182314.7699999996</v>
          </cell>
        </row>
        <row r="37">
          <cell r="B37">
            <v>47035841</v>
          </cell>
          <cell r="C37">
            <v>13968180</v>
          </cell>
          <cell r="D37">
            <v>4075151</v>
          </cell>
          <cell r="G37">
            <v>14418731.98</v>
          </cell>
          <cell r="H37">
            <v>4380213.780000001</v>
          </cell>
          <cell r="I37">
            <v>107.48592579759624</v>
          </cell>
          <cell r="J37">
            <v>305062.7800000012</v>
          </cell>
          <cell r="K37">
            <v>103.2255596648955</v>
          </cell>
          <cell r="L37">
            <v>450551.98000000045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6191048.49</v>
          </cell>
          <cell r="H38">
            <v>1747620.38</v>
          </cell>
          <cell r="I38">
            <v>96.98350089929005</v>
          </cell>
          <cell r="J38">
            <v>-54356.62000000011</v>
          </cell>
          <cell r="K38">
            <v>101.89568751400006</v>
          </cell>
          <cell r="L38">
            <v>115179.49000000022</v>
          </cell>
        </row>
        <row r="39">
          <cell r="B39">
            <v>22000000</v>
          </cell>
          <cell r="C39">
            <v>5075815</v>
          </cell>
          <cell r="D39">
            <v>1667337</v>
          </cell>
          <cell r="G39">
            <v>5472253.86</v>
          </cell>
          <cell r="H39">
            <v>1999170.2300000004</v>
          </cell>
          <cell r="I39">
            <v>119.90198921993579</v>
          </cell>
          <cell r="J39">
            <v>331833.23000000045</v>
          </cell>
          <cell r="K39">
            <v>107.81034887993357</v>
          </cell>
          <cell r="L39">
            <v>396438.86000000034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4834317.23</v>
          </cell>
          <cell r="H40">
            <v>1117489.0900000003</v>
          </cell>
          <cell r="I40">
            <v>85.95937677881881</v>
          </cell>
          <cell r="J40">
            <v>-182530.90999999968</v>
          </cell>
          <cell r="K40">
            <v>94.70863880448476</v>
          </cell>
          <cell r="L40">
            <v>-270092.76999999955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6126157.87</v>
          </cell>
          <cell r="H41">
            <v>1589596.6100000003</v>
          </cell>
          <cell r="I41">
            <v>86.10151019207677</v>
          </cell>
          <cell r="J41">
            <v>-256592.38999999966</v>
          </cell>
          <cell r="K41">
            <v>107.03780542160644</v>
          </cell>
          <cell r="L41">
            <v>402798.8700000001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10666982.67</v>
          </cell>
          <cell r="H42">
            <v>4053256.63</v>
          </cell>
          <cell r="I42">
            <v>135.22922387743995</v>
          </cell>
          <cell r="J42">
            <v>1055933.63</v>
          </cell>
          <cell r="K42">
            <v>99.23683863126062</v>
          </cell>
          <cell r="L42">
            <v>-82032.33000000007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17362475.75</v>
          </cell>
          <cell r="H43">
            <v>4583987.720000001</v>
          </cell>
          <cell r="I43">
            <v>93.43432012387828</v>
          </cell>
          <cell r="J43">
            <v>-322119.27999999933</v>
          </cell>
          <cell r="K43">
            <v>103.757442459284</v>
          </cell>
          <cell r="L43">
            <v>628759.75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8475426.76</v>
          </cell>
          <cell r="H44">
            <v>2072030.5999999996</v>
          </cell>
          <cell r="I44">
            <v>96.2526408696056</v>
          </cell>
          <cell r="J44">
            <v>-80669.40000000037</v>
          </cell>
          <cell r="K44">
            <v>101.47448179980685</v>
          </cell>
          <cell r="L44">
            <v>123152.75999999978</v>
          </cell>
        </row>
        <row r="45">
          <cell r="B45">
            <v>29100000</v>
          </cell>
          <cell r="C45">
            <v>8750093</v>
          </cell>
          <cell r="D45">
            <v>1994050</v>
          </cell>
          <cell r="G45">
            <v>8943155.65</v>
          </cell>
          <cell r="H45">
            <v>1907095.6900000004</v>
          </cell>
          <cell r="I45">
            <v>95.63931145156843</v>
          </cell>
          <cell r="J45">
            <v>-86954.30999999959</v>
          </cell>
          <cell r="K45">
            <v>102.20640683476165</v>
          </cell>
          <cell r="L45">
            <v>193062.65000000037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3263645.52</v>
          </cell>
          <cell r="H46">
            <v>784075.2799999998</v>
          </cell>
          <cell r="I46">
            <v>89.49006744209667</v>
          </cell>
          <cell r="J46">
            <v>-92083.7200000002</v>
          </cell>
          <cell r="K46">
            <v>97.43007781818899</v>
          </cell>
          <cell r="L46">
            <v>-86085.47999999998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3094485.69</v>
          </cell>
          <cell r="H47">
            <v>713247.9699999997</v>
          </cell>
          <cell r="I47">
            <v>121.58810282811403</v>
          </cell>
          <cell r="J47">
            <v>126637.96999999974</v>
          </cell>
          <cell r="K47">
            <v>181.78369666743035</v>
          </cell>
          <cell r="L47">
            <v>1392195.69</v>
          </cell>
        </row>
        <row r="48">
          <cell r="B48">
            <v>14945723</v>
          </cell>
          <cell r="C48">
            <v>3790673</v>
          </cell>
          <cell r="D48">
            <v>934468</v>
          </cell>
          <cell r="G48">
            <v>3982532.79</v>
          </cell>
          <cell r="H48">
            <v>1069903.88</v>
          </cell>
          <cell r="I48">
            <v>114.49336734912269</v>
          </cell>
          <cell r="J48">
            <v>135435.8799999999</v>
          </cell>
          <cell r="K48">
            <v>105.06136482888395</v>
          </cell>
          <cell r="L48">
            <v>191859.79000000004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6971754.31</v>
          </cell>
          <cell r="H49">
            <v>2199752.3</v>
          </cell>
          <cell r="I49">
            <v>93.78247264014597</v>
          </cell>
          <cell r="J49">
            <v>-145837.7000000002</v>
          </cell>
          <cell r="K49">
            <v>101.12839755594858</v>
          </cell>
          <cell r="L49">
            <v>77791.30999999959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3029494.37</v>
          </cell>
          <cell r="H50">
            <v>810298.4199999999</v>
          </cell>
          <cell r="I50">
            <v>111.19780705365719</v>
          </cell>
          <cell r="J50">
            <v>81598.41999999993</v>
          </cell>
          <cell r="K50">
            <v>107.77283422269655</v>
          </cell>
          <cell r="L50">
            <v>218494.3700000001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2877119.96</v>
          </cell>
          <cell r="H51">
            <v>684653.9899999998</v>
          </cell>
          <cell r="I51">
            <v>119.38168962510893</v>
          </cell>
          <cell r="J51">
            <v>111153.98999999976</v>
          </cell>
          <cell r="K51">
            <v>125.90486067897393</v>
          </cell>
          <cell r="L51">
            <v>591965.96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19294043.9</v>
          </cell>
          <cell r="H52">
            <v>5239788.289999999</v>
          </cell>
          <cell r="I52">
            <v>133.72217152143696</v>
          </cell>
          <cell r="J52">
            <v>1321374.289999999</v>
          </cell>
          <cell r="K52">
            <v>131.07259927228853</v>
          </cell>
          <cell r="L52">
            <v>4573923.8999999985</v>
          </cell>
        </row>
        <row r="53">
          <cell r="B53">
            <v>79076681</v>
          </cell>
          <cell r="C53">
            <v>23644771</v>
          </cell>
          <cell r="D53">
            <v>7263281</v>
          </cell>
          <cell r="G53">
            <v>24842949.95</v>
          </cell>
          <cell r="H53">
            <v>6333607.620000001</v>
          </cell>
          <cell r="I53">
            <v>87.20036606046222</v>
          </cell>
          <cell r="J53">
            <v>-929673.379999999</v>
          </cell>
          <cell r="K53">
            <v>105.06741617417231</v>
          </cell>
          <cell r="L53">
            <v>1198178.9499999993</v>
          </cell>
        </row>
        <row r="54">
          <cell r="B54">
            <v>39358200</v>
          </cell>
          <cell r="C54">
            <v>10199500</v>
          </cell>
          <cell r="D54">
            <v>3503200</v>
          </cell>
          <cell r="G54">
            <v>10249179.02</v>
          </cell>
          <cell r="H54">
            <v>2750711.76</v>
          </cell>
          <cell r="I54">
            <v>78.51997488010961</v>
          </cell>
          <cell r="J54">
            <v>-752488.2400000002</v>
          </cell>
          <cell r="K54">
            <v>100.48707309181822</v>
          </cell>
          <cell r="L54">
            <v>49679.01999999955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20901156.93</v>
          </cell>
          <cell r="H55">
            <v>4938492.719999999</v>
          </cell>
          <cell r="I55">
            <v>100.05962293969262</v>
          </cell>
          <cell r="J55">
            <v>2942.719999998808</v>
          </cell>
          <cell r="K55">
            <v>115.92626017071832</v>
          </cell>
          <cell r="L55">
            <v>2871456.9299999997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24049908.91</v>
          </cell>
          <cell r="H56">
            <v>6214311.080000002</v>
          </cell>
          <cell r="I56">
            <v>101.1057144484125</v>
          </cell>
          <cell r="J56">
            <v>67961.08000000194</v>
          </cell>
          <cell r="K56">
            <v>101.99585615349056</v>
          </cell>
          <cell r="L56">
            <v>470608.91000000015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4024864.4</v>
          </cell>
          <cell r="H57">
            <v>1722827.8599999999</v>
          </cell>
          <cell r="I57">
            <v>166.42785409300797</v>
          </cell>
          <cell r="J57">
            <v>687647.8599999999</v>
          </cell>
          <cell r="K57">
            <v>120.73044228425493</v>
          </cell>
          <cell r="L57">
            <v>691103.3999999999</v>
          </cell>
        </row>
        <row r="58">
          <cell r="B58">
            <v>62741500</v>
          </cell>
          <cell r="C58">
            <v>18622937</v>
          </cell>
          <cell r="D58">
            <v>7095292</v>
          </cell>
          <cell r="G58">
            <v>18972197.12</v>
          </cell>
          <cell r="H58">
            <v>7090422.700000001</v>
          </cell>
          <cell r="I58">
            <v>99.93137280326168</v>
          </cell>
          <cell r="J58">
            <v>-4869.299999998882</v>
          </cell>
          <cell r="K58">
            <v>101.87542985298184</v>
          </cell>
          <cell r="L58">
            <v>349260.12000000104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6791420.61</v>
          </cell>
          <cell r="H59">
            <v>1793088.7200000007</v>
          </cell>
          <cell r="I59">
            <v>143.5717178510948</v>
          </cell>
          <cell r="J59">
            <v>544173.7200000007</v>
          </cell>
          <cell r="K59">
            <v>169.17226578652387</v>
          </cell>
          <cell r="L59">
            <v>2776920.6100000003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4012391.57</v>
          </cell>
          <cell r="H60">
            <v>2312865.03</v>
          </cell>
          <cell r="I60">
            <v>176.4145281608494</v>
          </cell>
          <cell r="J60">
            <v>1001825.0299999998</v>
          </cell>
          <cell r="K60">
            <v>152.77130136871554</v>
          </cell>
          <cell r="L60">
            <v>1385987.5699999998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2601556.64</v>
          </cell>
          <cell r="H61">
            <v>628206.52</v>
          </cell>
          <cell r="I61">
            <v>100.80173938158887</v>
          </cell>
          <cell r="J61">
            <v>4996.520000000019</v>
          </cell>
          <cell r="K61">
            <v>116.08805990129495</v>
          </cell>
          <cell r="L61">
            <v>360536.64000000013</v>
          </cell>
        </row>
        <row r="62">
          <cell r="B62">
            <v>13588666</v>
          </cell>
          <cell r="C62">
            <v>2125550</v>
          </cell>
          <cell r="D62">
            <v>854850</v>
          </cell>
          <cell r="G62">
            <v>2516178.79</v>
          </cell>
          <cell r="H62">
            <v>610740.6100000001</v>
          </cell>
          <cell r="I62">
            <v>71.44418435982922</v>
          </cell>
          <cell r="J62">
            <v>-244109.3899999999</v>
          </cell>
          <cell r="K62">
            <v>118.3777746936087</v>
          </cell>
          <cell r="L62">
            <v>390628.79000000004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1847717.04</v>
          </cell>
          <cell r="H63">
            <v>666109.1500000001</v>
          </cell>
          <cell r="I63">
            <v>69.18896502582737</v>
          </cell>
          <cell r="J63">
            <v>-296629.84999999986</v>
          </cell>
          <cell r="K63">
            <v>92.38317288798625</v>
          </cell>
          <cell r="L63">
            <v>-152340.95999999996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4600963.96</v>
          </cell>
          <cell r="H64">
            <v>987947.46</v>
          </cell>
          <cell r="I64">
            <v>106.95197297911727</v>
          </cell>
          <cell r="J64">
            <v>64217.45999999996</v>
          </cell>
          <cell r="K64">
            <v>133.23537642691255</v>
          </cell>
          <cell r="L64">
            <v>1147703.96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2976451.53</v>
          </cell>
          <cell r="H65">
            <v>816020.1799999997</v>
          </cell>
          <cell r="I65">
            <v>118.95528645503057</v>
          </cell>
          <cell r="J65">
            <v>130031.1799999997</v>
          </cell>
          <cell r="K65">
            <v>105.54051630417437</v>
          </cell>
          <cell r="L65">
            <v>156253.5299999998</v>
          </cell>
        </row>
        <row r="66">
          <cell r="B66">
            <v>31701929</v>
          </cell>
          <cell r="C66">
            <v>8629148</v>
          </cell>
          <cell r="D66">
            <v>2411059</v>
          </cell>
          <cell r="G66">
            <v>10509304.95</v>
          </cell>
          <cell r="H66">
            <v>3262729.659999999</v>
          </cell>
          <cell r="I66">
            <v>135.32350971087806</v>
          </cell>
          <cell r="J66">
            <v>851670.6599999992</v>
          </cell>
          <cell r="K66">
            <v>121.78844249745164</v>
          </cell>
          <cell r="L66">
            <v>1880156.9499999993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16999501.45</v>
          </cell>
          <cell r="H67">
            <v>5498003.16</v>
          </cell>
          <cell r="I67">
            <v>105.84455182905172</v>
          </cell>
          <cell r="J67">
            <v>303590.16000000015</v>
          </cell>
          <cell r="K67">
            <v>104.9111940811565</v>
          </cell>
          <cell r="L67">
            <v>795795.4499999993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23056570.61</v>
          </cell>
          <cell r="H68">
            <v>6636305.6899999995</v>
          </cell>
          <cell r="I68">
            <v>101.20014380250106</v>
          </cell>
          <cell r="J68">
            <v>78700.68999999948</v>
          </cell>
          <cell r="K68">
            <v>102.22680350070252</v>
          </cell>
          <cell r="L68">
            <v>502240.6099999994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4511092.28</v>
          </cell>
          <cell r="H69">
            <v>1773153.5500000003</v>
          </cell>
          <cell r="I69">
            <v>177.0674605552227</v>
          </cell>
          <cell r="J69">
            <v>771753.5500000003</v>
          </cell>
          <cell r="K69">
            <v>123.3843512128945</v>
          </cell>
          <cell r="L69">
            <v>854962.2800000003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2875924.3</v>
          </cell>
          <cell r="H70">
            <v>827131.4999999998</v>
          </cell>
          <cell r="I70">
            <v>106.57949669488573</v>
          </cell>
          <cell r="J70">
            <v>51061.49999999977</v>
          </cell>
          <cell r="K70">
            <v>138.09363821011337</v>
          </cell>
          <cell r="L70">
            <v>793334.2999999998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1585249.06</v>
          </cell>
          <cell r="H71">
            <v>405505.8800000001</v>
          </cell>
          <cell r="I71">
            <v>144.27630914175523</v>
          </cell>
          <cell r="J71">
            <v>124443.88000000012</v>
          </cell>
          <cell r="K71">
            <v>153.02872626738076</v>
          </cell>
          <cell r="L71">
            <v>549333.06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14730082.45</v>
          </cell>
          <cell r="H72">
            <v>3863956.8499999996</v>
          </cell>
          <cell r="I72">
            <v>146.87333249962273</v>
          </cell>
          <cell r="J72">
            <v>1233147.8499999996</v>
          </cell>
          <cell r="K72">
            <v>141.27160661841782</v>
          </cell>
          <cell r="L72">
            <v>4303300.449999999</v>
          </cell>
        </row>
        <row r="73">
          <cell r="B73">
            <v>20597680</v>
          </cell>
          <cell r="C73">
            <v>6094335</v>
          </cell>
          <cell r="D73">
            <v>2153680</v>
          </cell>
          <cell r="G73">
            <v>7454061.15</v>
          </cell>
          <cell r="H73">
            <v>2476022.79</v>
          </cell>
          <cell r="I73">
            <v>114.9670698525315</v>
          </cell>
          <cell r="J73">
            <v>322342.79000000004</v>
          </cell>
          <cell r="K73">
            <v>122.31131288319399</v>
          </cell>
          <cell r="L73">
            <v>1359726.1500000004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2490700.26</v>
          </cell>
          <cell r="H74">
            <v>644363.0599999998</v>
          </cell>
          <cell r="I74">
            <v>111.7676854228821</v>
          </cell>
          <cell r="J74">
            <v>67843.05999999982</v>
          </cell>
          <cell r="K74">
            <v>101.23275198445761</v>
          </cell>
          <cell r="L74">
            <v>30330.259999999776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2211579.38</v>
          </cell>
          <cell r="H75">
            <v>503997.9199999999</v>
          </cell>
          <cell r="I75">
            <v>116.60734166554838</v>
          </cell>
          <cell r="J75">
            <v>71779.91999999993</v>
          </cell>
          <cell r="K75">
            <v>102.95140253740611</v>
          </cell>
          <cell r="L75">
            <v>63401.37999999989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3491694.35</v>
          </cell>
          <cell r="H76">
            <v>481365.41000000015</v>
          </cell>
          <cell r="I76">
            <v>186.1342126428782</v>
          </cell>
          <cell r="J76">
            <v>222753.41000000015</v>
          </cell>
          <cell r="K76">
            <v>358.9228032556696</v>
          </cell>
          <cell r="L76">
            <v>2518868.35</v>
          </cell>
        </row>
        <row r="77">
          <cell r="B77">
            <v>15559117</v>
          </cell>
          <cell r="C77">
            <v>3143609</v>
          </cell>
          <cell r="D77">
            <v>843671</v>
          </cell>
          <cell r="G77">
            <v>3246166.9</v>
          </cell>
          <cell r="H77">
            <v>939048.21</v>
          </cell>
          <cell r="I77">
            <v>111.30502411485045</v>
          </cell>
          <cell r="J77">
            <v>95377.20999999996</v>
          </cell>
          <cell r="K77">
            <v>103.26242544794853</v>
          </cell>
          <cell r="L77">
            <v>102557.8999999999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4233518.61</v>
          </cell>
          <cell r="H78">
            <v>758197.7200000002</v>
          </cell>
          <cell r="I78">
            <v>129.38019838811792</v>
          </cell>
          <cell r="J78">
            <v>172174.7200000002</v>
          </cell>
          <cell r="K78">
            <v>151.74434836779213</v>
          </cell>
          <cell r="L78">
            <v>1443616.6100000003</v>
          </cell>
        </row>
        <row r="79">
          <cell r="B79">
            <v>11969146498</v>
          </cell>
          <cell r="C79">
            <v>3597417542</v>
          </cell>
          <cell r="D79">
            <v>917578906</v>
          </cell>
          <cell r="G79">
            <v>3769544668.2699995</v>
          </cell>
          <cell r="H79">
            <v>976479778.4500003</v>
          </cell>
          <cell r="I79">
            <v>106.4191615636378</v>
          </cell>
          <cell r="J79">
            <v>58900872.45000007</v>
          </cell>
          <cell r="K79">
            <v>104.78474139463681</v>
          </cell>
          <cell r="L79">
            <v>172127126.27000004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80" sqref="I8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651423954.86</v>
      </c>
      <c r="F10" s="33">
        <f>'[1]вспомогат'!H10</f>
        <v>129139044.68</v>
      </c>
      <c r="G10" s="34">
        <f>'[1]вспомогат'!I10</f>
        <v>84.84031204699954</v>
      </c>
      <c r="H10" s="35">
        <f>'[1]вспомогат'!J10</f>
        <v>-23075205.319999993</v>
      </c>
      <c r="I10" s="36">
        <f>'[1]вспомогат'!K10</f>
        <v>97.10157462732865</v>
      </c>
      <c r="J10" s="37">
        <f>'[1]вспомогат'!L10</f>
        <v>-19444625.139999986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1782024040.7</v>
      </c>
      <c r="F12" s="38">
        <f>'[1]вспомогат'!H11</f>
        <v>462541405.6600001</v>
      </c>
      <c r="G12" s="39">
        <f>'[1]вспомогат'!I11</f>
        <v>104.65329615023475</v>
      </c>
      <c r="H12" s="35">
        <f>'[1]вспомогат'!J11</f>
        <v>20566405.660000086</v>
      </c>
      <c r="I12" s="36">
        <f>'[1]вспомогат'!K11</f>
        <v>102.89416483053296</v>
      </c>
      <c r="J12" s="37">
        <f>'[1]вспомогат'!L11</f>
        <v>50124040.70000005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143076703.88</v>
      </c>
      <c r="F13" s="38">
        <f>'[1]вспомогат'!H12</f>
        <v>39972846.69</v>
      </c>
      <c r="G13" s="39">
        <f>'[1]вспомогат'!I12</f>
        <v>119.30235414803725</v>
      </c>
      <c r="H13" s="35">
        <f>'[1]вспомогат'!J12</f>
        <v>6467349.689999998</v>
      </c>
      <c r="I13" s="36">
        <f>'[1]вспомогат'!K12</f>
        <v>109.8487609061457</v>
      </c>
      <c r="J13" s="37">
        <f>'[1]вспомогат'!L12</f>
        <v>12827893.879999995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241343352.2</v>
      </c>
      <c r="F14" s="38">
        <f>'[1]вспомогат'!H13</f>
        <v>75417656.44</v>
      </c>
      <c r="G14" s="39">
        <f>'[1]вспомогат'!I13</f>
        <v>146.65273579243376</v>
      </c>
      <c r="H14" s="35">
        <f>'[1]вспомогат'!J13</f>
        <v>23991642.439999998</v>
      </c>
      <c r="I14" s="36">
        <f>'[1]вспомогат'!K13</f>
        <v>111.50836472071086</v>
      </c>
      <c r="J14" s="37">
        <f>'[1]вспомогат'!L13</f>
        <v>24908152.199999988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188443500</v>
      </c>
      <c r="D15" s="38">
        <f>'[1]вспомогат'!D14</f>
        <v>49981000</v>
      </c>
      <c r="E15" s="33">
        <f>'[1]вспомогат'!G14</f>
        <v>196554849.31</v>
      </c>
      <c r="F15" s="38">
        <f>'[1]вспомогат'!H14</f>
        <v>54636847.50999999</v>
      </c>
      <c r="G15" s="39">
        <f>'[1]вспомогат'!I14</f>
        <v>109.31523480922749</v>
      </c>
      <c r="H15" s="35">
        <f>'[1]вспомогат'!J14</f>
        <v>4655847.50999999</v>
      </c>
      <c r="I15" s="36">
        <f>'[1]вспомогат'!K14</f>
        <v>104.30439325845677</v>
      </c>
      <c r="J15" s="37">
        <f>'[1]вспомогат'!L14</f>
        <v>8111349.310000002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31009895.78</v>
      </c>
      <c r="F16" s="38">
        <f>'[1]вспомогат'!H15</f>
        <v>9322038.46</v>
      </c>
      <c r="G16" s="39">
        <f>'[1]вспомогат'!I15</f>
        <v>136.01865411833373</v>
      </c>
      <c r="H16" s="35">
        <f>'[1]вспомогат'!J15</f>
        <v>2468538.460000001</v>
      </c>
      <c r="I16" s="36">
        <f>'[1]вспомогат'!K15</f>
        <v>110.0100069355139</v>
      </c>
      <c r="J16" s="37">
        <f>'[1]вспомогат'!L15</f>
        <v>2821645.780000001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2295215760</v>
      </c>
      <c r="D17" s="41">
        <f>SUM(D12:D16)</f>
        <v>583741011</v>
      </c>
      <c r="E17" s="41">
        <f>SUM(E12:E16)</f>
        <v>2394008841.87</v>
      </c>
      <c r="F17" s="41">
        <f>SUM(F12:F16)</f>
        <v>641890794.7600001</v>
      </c>
      <c r="G17" s="42">
        <f>F17/D17*100</f>
        <v>109.96157245494614</v>
      </c>
      <c r="H17" s="41">
        <f>SUM(H12:H16)</f>
        <v>58149783.76000007</v>
      </c>
      <c r="I17" s="43">
        <f>E17/C17*100</f>
        <v>104.30430478875763</v>
      </c>
      <c r="J17" s="41">
        <f>SUM(J12:J16)</f>
        <v>98793081.87000003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9867841.63</v>
      </c>
      <c r="F18" s="45">
        <f>'[1]вспомогат'!H16</f>
        <v>2521330.820000001</v>
      </c>
      <c r="G18" s="46">
        <f>'[1]вспомогат'!I16</f>
        <v>107.35133811788114</v>
      </c>
      <c r="H18" s="47">
        <f>'[1]вспомогат'!J16</f>
        <v>172658.82000000123</v>
      </c>
      <c r="I18" s="48">
        <f>'[1]вспомогат'!K16</f>
        <v>113.35659964719662</v>
      </c>
      <c r="J18" s="49">
        <f>'[1]вспомогат'!L16</f>
        <v>1162709.6300000008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101840072.74</v>
      </c>
      <c r="F19" s="38">
        <f>'[1]вспомогат'!H17</f>
        <v>27880283.559999987</v>
      </c>
      <c r="G19" s="39">
        <f>'[1]вспомогат'!I17</f>
        <v>126.84871619985853</v>
      </c>
      <c r="H19" s="35">
        <f>'[1]вспомогат'!J17</f>
        <v>5901122.5599999875</v>
      </c>
      <c r="I19" s="36">
        <f>'[1]вспомогат'!K17</f>
        <v>122.56342955626786</v>
      </c>
      <c r="J19" s="37">
        <f>'[1]вспомогат'!L17</f>
        <v>18748343.739999995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32459.49</v>
      </c>
      <c r="F20" s="38">
        <f>'[1]вспомогат'!H18</f>
        <v>6697.300000000003</v>
      </c>
      <c r="G20" s="39">
        <f>'[1]вспомогат'!I18</f>
        <v>72.79673913043482</v>
      </c>
      <c r="H20" s="35">
        <f>'[1]вспомогат'!J18</f>
        <v>-2502.699999999997</v>
      </c>
      <c r="I20" s="36">
        <f>'[1]вспомогат'!K18</f>
        <v>83.01659846547315</v>
      </c>
      <c r="J20" s="37">
        <f>'[1]вспомогат'!L18</f>
        <v>-6640.509999999998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934043</v>
      </c>
      <c r="D21" s="38">
        <f>'[1]вспомогат'!D19</f>
        <v>277068</v>
      </c>
      <c r="E21" s="33">
        <f>'[1]вспомогат'!G19</f>
        <v>1301529.73</v>
      </c>
      <c r="F21" s="38">
        <f>'[1]вспомогат'!H19</f>
        <v>401657.23</v>
      </c>
      <c r="G21" s="39">
        <f>'[1]вспомогат'!I19</f>
        <v>144.96702253598394</v>
      </c>
      <c r="H21" s="35">
        <f>'[1]вспомогат'!J19</f>
        <v>124589.22999999998</v>
      </c>
      <c r="I21" s="36">
        <f>'[1]вспомогат'!K19</f>
        <v>139.3436629791134</v>
      </c>
      <c r="J21" s="37">
        <f>'[1]вспомогат'!L19</f>
        <v>367486.73</v>
      </c>
    </row>
    <row r="22" spans="1:10" ht="12.75">
      <c r="A22" s="32" t="s">
        <v>24</v>
      </c>
      <c r="B22" s="33">
        <f>'[1]вспомогат'!B20</f>
        <v>126908048</v>
      </c>
      <c r="C22" s="33">
        <f>'[1]вспомогат'!C20</f>
        <v>32881111</v>
      </c>
      <c r="D22" s="38">
        <f>'[1]вспомогат'!D20</f>
        <v>9801263</v>
      </c>
      <c r="E22" s="33">
        <f>'[1]вспомогат'!G20</f>
        <v>39206992.64</v>
      </c>
      <c r="F22" s="38">
        <f>'[1]вспомогат'!H20</f>
        <v>10705207.54</v>
      </c>
      <c r="G22" s="39">
        <f>'[1]вспомогат'!I20</f>
        <v>109.22273527401518</v>
      </c>
      <c r="H22" s="35">
        <f>'[1]вспомогат'!J20</f>
        <v>903944.5399999991</v>
      </c>
      <c r="I22" s="36">
        <f>'[1]вспомогат'!K20</f>
        <v>119.23864932666052</v>
      </c>
      <c r="J22" s="37">
        <f>'[1]вспомогат'!L20</f>
        <v>6325881.640000001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10759546.36</v>
      </c>
      <c r="F23" s="38">
        <f>'[1]вспомогат'!H21</f>
        <v>2766284.9799999995</v>
      </c>
      <c r="G23" s="39">
        <f>'[1]вспомогат'!I21</f>
        <v>128.15240411564955</v>
      </c>
      <c r="H23" s="35">
        <f>'[1]вспомогат'!J21</f>
        <v>607694.9799999995</v>
      </c>
      <c r="I23" s="36">
        <f>'[1]вспомогат'!K21</f>
        <v>134.7963575887222</v>
      </c>
      <c r="J23" s="37">
        <f>'[1]вспомогат'!L21</f>
        <v>2777471.3599999994</v>
      </c>
    </row>
    <row r="24" spans="1:10" ht="12.75">
      <c r="A24" s="32" t="s">
        <v>26</v>
      </c>
      <c r="B24" s="33">
        <f>'[1]вспомогат'!B22</f>
        <v>59599133</v>
      </c>
      <c r="C24" s="33">
        <f>'[1]вспомогат'!C22</f>
        <v>19114411</v>
      </c>
      <c r="D24" s="38">
        <f>'[1]вспомогат'!D22</f>
        <v>7779736</v>
      </c>
      <c r="E24" s="33">
        <f>'[1]вспомогат'!G22</f>
        <v>19970724.74</v>
      </c>
      <c r="F24" s="38">
        <f>'[1]вспомогат'!H22</f>
        <v>7587574.469999999</v>
      </c>
      <c r="G24" s="39">
        <f>'[1]вспомогат'!I22</f>
        <v>97.52997363920831</v>
      </c>
      <c r="H24" s="35">
        <f>'[1]вспомогат'!J22</f>
        <v>-192161.5300000012</v>
      </c>
      <c r="I24" s="36">
        <f>'[1]вспомогат'!K22</f>
        <v>104.47993788560892</v>
      </c>
      <c r="J24" s="37">
        <f>'[1]вспомогат'!L22</f>
        <v>856313.7399999984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1045612.22</v>
      </c>
      <c r="F25" s="38">
        <f>'[1]вспомогат'!H23</f>
        <v>238242.61</v>
      </c>
      <c r="G25" s="39">
        <f>'[1]вспомогат'!I23</f>
        <v>76.2376352</v>
      </c>
      <c r="H25" s="35">
        <f>'[1]вспомогат'!J23</f>
        <v>-74257.39000000001</v>
      </c>
      <c r="I25" s="36">
        <f>'[1]вспомогат'!K23</f>
        <v>129.40585141273004</v>
      </c>
      <c r="J25" s="37">
        <f>'[1]вспомогат'!L23</f>
        <v>237602.21999999997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11984985.95</v>
      </c>
      <c r="F26" s="38">
        <f>'[1]вспомогат'!H24</f>
        <v>2966095.92</v>
      </c>
      <c r="G26" s="39">
        <f>'[1]вспомогат'!I24</f>
        <v>100.71896344997815</v>
      </c>
      <c r="H26" s="35">
        <f>'[1]вспомогат'!J24</f>
        <v>21172.919999999925</v>
      </c>
      <c r="I26" s="36">
        <f>'[1]вспомогат'!K24</f>
        <v>120.89464309509208</v>
      </c>
      <c r="J26" s="37">
        <f>'[1]вспомогат'!L24</f>
        <v>2071406.9499999993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34841158.14</v>
      </c>
      <c r="F27" s="38">
        <f>'[1]вспомогат'!H25</f>
        <v>10264669.52</v>
      </c>
      <c r="G27" s="39">
        <f>'[1]вспомогат'!I25</f>
        <v>132.71251681585724</v>
      </c>
      <c r="H27" s="35">
        <f>'[1]вспомогат'!J25</f>
        <v>2530154.5199999996</v>
      </c>
      <c r="I27" s="36">
        <f>'[1]вспомогат'!K25</f>
        <v>117.66157798383254</v>
      </c>
      <c r="J27" s="37">
        <f>'[1]вспомогат'!L25</f>
        <v>5229828.140000001</v>
      </c>
    </row>
    <row r="28" spans="1:10" ht="12.75">
      <c r="A28" s="32" t="s">
        <v>30</v>
      </c>
      <c r="B28" s="33">
        <f>'[1]вспомогат'!B26</f>
        <v>7246054</v>
      </c>
      <c r="C28" s="33">
        <f>'[1]вспомогат'!C26</f>
        <v>1976257</v>
      </c>
      <c r="D28" s="38">
        <f>'[1]вспомогат'!D26</f>
        <v>629180</v>
      </c>
      <c r="E28" s="33">
        <f>'[1]вспомогат'!G26</f>
        <v>2122162.36</v>
      </c>
      <c r="F28" s="38">
        <f>'[1]вспомогат'!H26</f>
        <v>460638.84999999986</v>
      </c>
      <c r="G28" s="39">
        <f>'[1]вспомогат'!I26</f>
        <v>73.21257032963537</v>
      </c>
      <c r="H28" s="35">
        <f>'[1]вспомогат'!J26</f>
        <v>-168541.15000000014</v>
      </c>
      <c r="I28" s="36">
        <f>'[1]вспомогат'!K26</f>
        <v>107.38291426671734</v>
      </c>
      <c r="J28" s="37">
        <f>'[1]вспомогат'!L26</f>
        <v>145905.35999999987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16401531</v>
      </c>
      <c r="D29" s="38">
        <f>'[1]вспомогат'!D27</f>
        <v>4513797</v>
      </c>
      <c r="E29" s="33">
        <f>'[1]вспомогат'!G27</f>
        <v>16666325.1</v>
      </c>
      <c r="F29" s="38">
        <f>'[1]вспомогат'!H27</f>
        <v>4464076.1</v>
      </c>
      <c r="G29" s="39">
        <f>'[1]вспомогат'!I27</f>
        <v>98.89846840697531</v>
      </c>
      <c r="H29" s="35">
        <f>'[1]вспомогат'!J27</f>
        <v>-49720.90000000037</v>
      </c>
      <c r="I29" s="36">
        <f>'[1]вспомогат'!K27</f>
        <v>101.61444745615515</v>
      </c>
      <c r="J29" s="37">
        <f>'[1]вспомогат'!L27</f>
        <v>264794.0999999996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77326.15</v>
      </c>
      <c r="F30" s="38">
        <f>'[1]вспомогат'!H28</f>
        <v>4851.819999999992</v>
      </c>
      <c r="G30" s="39">
        <f>'[1]вспомогат'!I28</f>
        <v>19.6033131313131</v>
      </c>
      <c r="H30" s="35">
        <f>'[1]вспомогат'!J28</f>
        <v>-19898.180000000008</v>
      </c>
      <c r="I30" s="36">
        <f>'[1]вспомогат'!K28</f>
        <v>92.66165368484121</v>
      </c>
      <c r="J30" s="37">
        <f>'[1]вспомогат'!L28</f>
        <v>-6123.850000000006</v>
      </c>
    </row>
    <row r="31" spans="1:10" ht="12.75">
      <c r="A31" s="32" t="s">
        <v>33</v>
      </c>
      <c r="B31" s="33">
        <f>'[1]вспомогат'!B29</f>
        <v>187620524</v>
      </c>
      <c r="C31" s="33">
        <f>'[1]вспомогат'!C29</f>
        <v>56607653</v>
      </c>
      <c r="D31" s="38">
        <f>'[1]вспомогат'!D29</f>
        <v>14303820</v>
      </c>
      <c r="E31" s="33">
        <f>'[1]вспомогат'!G29</f>
        <v>67291150.35</v>
      </c>
      <c r="F31" s="38">
        <f>'[1]вспомогат'!H29</f>
        <v>19870892.739999995</v>
      </c>
      <c r="G31" s="39">
        <f>'[1]вспомогат'!I29</f>
        <v>138.9201817416606</v>
      </c>
      <c r="H31" s="35">
        <f>'[1]вспомогат'!J29</f>
        <v>5567072.739999995</v>
      </c>
      <c r="I31" s="36">
        <f>'[1]вспомогат'!K29</f>
        <v>118.87288517331747</v>
      </c>
      <c r="J31" s="37">
        <f>'[1]вспомогат'!L29</f>
        <v>10683497.349999994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5726296</v>
      </c>
      <c r="D32" s="38">
        <f>'[1]вспомогат'!D30</f>
        <v>1740540</v>
      </c>
      <c r="E32" s="33">
        <f>'[1]вспомогат'!G30</f>
        <v>6599552.52</v>
      </c>
      <c r="F32" s="38">
        <f>'[1]вспомогат'!H30</f>
        <v>2182274.38</v>
      </c>
      <c r="G32" s="39">
        <f>'[1]вспомогат'!I30</f>
        <v>125.37915704321647</v>
      </c>
      <c r="H32" s="35">
        <f>'[1]вспомогат'!J30</f>
        <v>441734.3799999999</v>
      </c>
      <c r="I32" s="36">
        <f>'[1]вспомогат'!K30</f>
        <v>115.24993678286977</v>
      </c>
      <c r="J32" s="37">
        <f>'[1]вспомогат'!L30</f>
        <v>873256.5199999996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9599622</v>
      </c>
      <c r="D33" s="38">
        <f>'[1]вспомогат'!D31</f>
        <v>3102444</v>
      </c>
      <c r="E33" s="33">
        <f>'[1]вспомогат'!G31</f>
        <v>9706500.01</v>
      </c>
      <c r="F33" s="38">
        <f>'[1]вспомогат'!H31</f>
        <v>2790798.0699999994</v>
      </c>
      <c r="G33" s="39">
        <f>'[1]вспомогат'!I31</f>
        <v>89.95482497024923</v>
      </c>
      <c r="H33" s="35">
        <f>'[1]вспомогат'!J31</f>
        <v>-311645.93000000063</v>
      </c>
      <c r="I33" s="36">
        <f>'[1]вспомогат'!K31</f>
        <v>101.1133564425766</v>
      </c>
      <c r="J33" s="37">
        <f>'[1]вспомогат'!L31</f>
        <v>106878.00999999978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12671849.63</v>
      </c>
      <c r="F34" s="38">
        <f>'[1]вспомогат'!H32</f>
        <v>3827026.7200000007</v>
      </c>
      <c r="G34" s="39">
        <f>'[1]вспомогат'!I32</f>
        <v>138.3624079157062</v>
      </c>
      <c r="H34" s="35">
        <f>'[1]вспомогат'!J32</f>
        <v>1061082.7200000007</v>
      </c>
      <c r="I34" s="36">
        <f>'[1]вспомогат'!K32</f>
        <v>136.71199257396503</v>
      </c>
      <c r="J34" s="37">
        <f>'[1]вспомогат'!L32</f>
        <v>3402838.630000001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20623196.72</v>
      </c>
      <c r="F35" s="38">
        <f>'[1]вспомогат'!H33</f>
        <v>5113441.259999998</v>
      </c>
      <c r="G35" s="39">
        <f>'[1]вспомогат'!I33</f>
        <v>105.50271553718898</v>
      </c>
      <c r="H35" s="35">
        <f>'[1]вспомогат'!J33</f>
        <v>266702.2599999979</v>
      </c>
      <c r="I35" s="36">
        <f>'[1]вспомогат'!K33</f>
        <v>112.43250036417685</v>
      </c>
      <c r="J35" s="37">
        <f>'[1]вспомогат'!L33</f>
        <v>2280460.719999999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81379.77</v>
      </c>
      <c r="F36" s="38">
        <f>'[1]вспомогат'!H34</f>
        <v>15469.11</v>
      </c>
      <c r="G36" s="39">
        <f>'[1]вспомогат'!I34</f>
        <v>61.385357142857146</v>
      </c>
      <c r="H36" s="35">
        <f>'[1]вспомогат'!J34</f>
        <v>-9730.89</v>
      </c>
      <c r="I36" s="36">
        <f>'[1]вспомогат'!K34</f>
        <v>62.74461835003855</v>
      </c>
      <c r="J36" s="37">
        <f>'[1]вспомогат'!L34</f>
        <v>-48320.229999999996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1776431.5</v>
      </c>
      <c r="F37" s="38">
        <f>'[1]вспомогат'!H35</f>
        <v>359957.06000000006</v>
      </c>
      <c r="G37" s="39">
        <f>'[1]вспомогат'!I35</f>
        <v>106.51192779997044</v>
      </c>
      <c r="H37" s="35">
        <f>'[1]вспомогат'!J35</f>
        <v>22007.060000000056</v>
      </c>
      <c r="I37" s="36">
        <f>'[1]вспомогат'!K35</f>
        <v>121.23884051205506</v>
      </c>
      <c r="J37" s="37">
        <f>'[1]вспомогат'!L35</f>
        <v>311198.5</v>
      </c>
    </row>
    <row r="38" spans="1:10" ht="18.75" customHeight="1">
      <c r="A38" s="51" t="s">
        <v>40</v>
      </c>
      <c r="B38" s="41">
        <f>SUM(B18:B37)</f>
        <v>1167106694</v>
      </c>
      <c r="C38" s="41">
        <f>SUM(C18:C37)</f>
        <v>312682009</v>
      </c>
      <c r="D38" s="41">
        <f>SUM(D18:D37)</f>
        <v>87635992</v>
      </c>
      <c r="E38" s="41">
        <f>SUM(E18:E37)</f>
        <v>368466797.75</v>
      </c>
      <c r="F38" s="41">
        <f>SUM(F18:F37)</f>
        <v>104427470.05999996</v>
      </c>
      <c r="G38" s="42">
        <f>F38/D38*100</f>
        <v>119.1604815290959</v>
      </c>
      <c r="H38" s="41">
        <f>SUM(H18:H37)</f>
        <v>16791478.059999976</v>
      </c>
      <c r="I38" s="43">
        <f>E38/C38*100</f>
        <v>117.84074143837293</v>
      </c>
      <c r="J38" s="41">
        <f>SUM(J18:J37)</f>
        <v>55784788.74999999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4859064.77</v>
      </c>
      <c r="F39" s="38">
        <f>'[1]вспомогат'!H36</f>
        <v>1135155.2799999993</v>
      </c>
      <c r="G39" s="39">
        <f>'[1]вспомогат'!I36</f>
        <v>114.55916196550568</v>
      </c>
      <c r="H39" s="35">
        <f>'[1]вспомогат'!J36</f>
        <v>144265.27999999933</v>
      </c>
      <c r="I39" s="36">
        <f>'[1]вспомогат'!K36</f>
        <v>132.1565178486435</v>
      </c>
      <c r="J39" s="37">
        <f>'[1]вспомогат'!L36</f>
        <v>1182314.7699999996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13968180</v>
      </c>
      <c r="D40" s="38">
        <f>'[1]вспомогат'!D37</f>
        <v>4075151</v>
      </c>
      <c r="E40" s="33">
        <f>'[1]вспомогат'!G37</f>
        <v>14418731.98</v>
      </c>
      <c r="F40" s="38">
        <f>'[1]вспомогат'!H37</f>
        <v>4380213.780000001</v>
      </c>
      <c r="G40" s="39">
        <f>'[1]вспомогат'!I37</f>
        <v>107.48592579759624</v>
      </c>
      <c r="H40" s="35">
        <f>'[1]вспомогат'!J37</f>
        <v>305062.7800000012</v>
      </c>
      <c r="I40" s="36">
        <f>'[1]вспомогат'!K37</f>
        <v>103.2255596648955</v>
      </c>
      <c r="J40" s="37">
        <f>'[1]вспомогат'!L37</f>
        <v>450551.98000000045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6191048.49</v>
      </c>
      <c r="F41" s="38">
        <f>'[1]вспомогат'!H38</f>
        <v>1747620.38</v>
      </c>
      <c r="G41" s="39">
        <f>'[1]вспомогат'!I38</f>
        <v>96.98350089929005</v>
      </c>
      <c r="H41" s="35">
        <f>'[1]вспомогат'!J38</f>
        <v>-54356.62000000011</v>
      </c>
      <c r="I41" s="36">
        <f>'[1]вспомогат'!K38</f>
        <v>101.89568751400006</v>
      </c>
      <c r="J41" s="37">
        <f>'[1]вспомогат'!L38</f>
        <v>115179.49000000022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5075815</v>
      </c>
      <c r="D42" s="38">
        <f>'[1]вспомогат'!D39</f>
        <v>1667337</v>
      </c>
      <c r="E42" s="33">
        <f>'[1]вспомогат'!G39</f>
        <v>5472253.86</v>
      </c>
      <c r="F42" s="38">
        <f>'[1]вспомогат'!H39</f>
        <v>1999170.2300000004</v>
      </c>
      <c r="G42" s="39">
        <f>'[1]вспомогат'!I39</f>
        <v>119.90198921993579</v>
      </c>
      <c r="H42" s="35">
        <f>'[1]вспомогат'!J39</f>
        <v>331833.23000000045</v>
      </c>
      <c r="I42" s="36">
        <f>'[1]вспомогат'!K39</f>
        <v>107.81034887993357</v>
      </c>
      <c r="J42" s="37">
        <f>'[1]вспомогат'!L39</f>
        <v>396438.86000000034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4834317.23</v>
      </c>
      <c r="F43" s="38">
        <f>'[1]вспомогат'!H40</f>
        <v>1117489.0900000003</v>
      </c>
      <c r="G43" s="39">
        <f>'[1]вспомогат'!I40</f>
        <v>85.95937677881881</v>
      </c>
      <c r="H43" s="35">
        <f>'[1]вспомогат'!J40</f>
        <v>-182530.90999999968</v>
      </c>
      <c r="I43" s="36">
        <f>'[1]вспомогат'!K40</f>
        <v>94.70863880448476</v>
      </c>
      <c r="J43" s="37">
        <f>'[1]вспомогат'!L40</f>
        <v>-270092.76999999955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6126157.87</v>
      </c>
      <c r="F44" s="38">
        <f>'[1]вспомогат'!H41</f>
        <v>1589596.6100000003</v>
      </c>
      <c r="G44" s="39">
        <f>'[1]вспомогат'!I41</f>
        <v>86.10151019207677</v>
      </c>
      <c r="H44" s="35">
        <f>'[1]вспомогат'!J41</f>
        <v>-256592.38999999966</v>
      </c>
      <c r="I44" s="36">
        <f>'[1]вспомогат'!K41</f>
        <v>107.03780542160644</v>
      </c>
      <c r="J44" s="37">
        <f>'[1]вспомогат'!L41</f>
        <v>402798.8700000001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10666982.67</v>
      </c>
      <c r="F45" s="38">
        <f>'[1]вспомогат'!H42</f>
        <v>4053256.63</v>
      </c>
      <c r="G45" s="39">
        <f>'[1]вспомогат'!I42</f>
        <v>135.22922387743995</v>
      </c>
      <c r="H45" s="35">
        <f>'[1]вспомогат'!J42</f>
        <v>1055933.63</v>
      </c>
      <c r="I45" s="36">
        <f>'[1]вспомогат'!K42</f>
        <v>99.23683863126062</v>
      </c>
      <c r="J45" s="37">
        <f>'[1]вспомогат'!L42</f>
        <v>-82032.33000000007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17362475.75</v>
      </c>
      <c r="F46" s="38">
        <f>'[1]вспомогат'!H43</f>
        <v>4583987.720000001</v>
      </c>
      <c r="G46" s="39">
        <f>'[1]вспомогат'!I43</f>
        <v>93.43432012387828</v>
      </c>
      <c r="H46" s="35">
        <f>'[1]вспомогат'!J43</f>
        <v>-322119.27999999933</v>
      </c>
      <c r="I46" s="36">
        <f>'[1]вспомогат'!K43</f>
        <v>103.757442459284</v>
      </c>
      <c r="J46" s="37">
        <f>'[1]вспомогат'!L43</f>
        <v>628759.75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8475426.76</v>
      </c>
      <c r="F47" s="38">
        <f>'[1]вспомогат'!H44</f>
        <v>2072030.5999999996</v>
      </c>
      <c r="G47" s="39">
        <f>'[1]вспомогат'!I44</f>
        <v>96.2526408696056</v>
      </c>
      <c r="H47" s="35">
        <f>'[1]вспомогат'!J44</f>
        <v>-80669.40000000037</v>
      </c>
      <c r="I47" s="36">
        <f>'[1]вспомогат'!K44</f>
        <v>101.47448179980685</v>
      </c>
      <c r="J47" s="37">
        <f>'[1]вспомогат'!L44</f>
        <v>123152.75999999978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8750093</v>
      </c>
      <c r="D48" s="38">
        <f>'[1]вспомогат'!D45</f>
        <v>1994050</v>
      </c>
      <c r="E48" s="33">
        <f>'[1]вспомогат'!G45</f>
        <v>8943155.65</v>
      </c>
      <c r="F48" s="38">
        <f>'[1]вспомогат'!H45</f>
        <v>1907095.6900000004</v>
      </c>
      <c r="G48" s="39">
        <f>'[1]вспомогат'!I45</f>
        <v>95.63931145156843</v>
      </c>
      <c r="H48" s="35">
        <f>'[1]вспомогат'!J45</f>
        <v>-86954.30999999959</v>
      </c>
      <c r="I48" s="36">
        <f>'[1]вспомогат'!K45</f>
        <v>102.20640683476165</v>
      </c>
      <c r="J48" s="37">
        <f>'[1]вспомогат'!L45</f>
        <v>193062.65000000037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3263645.52</v>
      </c>
      <c r="F49" s="38">
        <f>'[1]вспомогат'!H46</f>
        <v>784075.2799999998</v>
      </c>
      <c r="G49" s="39">
        <f>'[1]вспомогат'!I46</f>
        <v>89.49006744209667</v>
      </c>
      <c r="H49" s="35">
        <f>'[1]вспомогат'!J46</f>
        <v>-92083.7200000002</v>
      </c>
      <c r="I49" s="36">
        <f>'[1]вспомогат'!K46</f>
        <v>97.43007781818899</v>
      </c>
      <c r="J49" s="37">
        <f>'[1]вспомогат'!L46</f>
        <v>-86085.47999999998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3094485.69</v>
      </c>
      <c r="F50" s="38">
        <f>'[1]вспомогат'!H47</f>
        <v>713247.9699999997</v>
      </c>
      <c r="G50" s="39">
        <f>'[1]вспомогат'!I47</f>
        <v>121.58810282811403</v>
      </c>
      <c r="H50" s="35">
        <f>'[1]вспомогат'!J47</f>
        <v>126637.96999999974</v>
      </c>
      <c r="I50" s="36">
        <f>'[1]вспомогат'!K47</f>
        <v>181.78369666743035</v>
      </c>
      <c r="J50" s="37">
        <f>'[1]вспомогат'!L47</f>
        <v>1392195.69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3790673</v>
      </c>
      <c r="D51" s="38">
        <f>'[1]вспомогат'!D48</f>
        <v>934468</v>
      </c>
      <c r="E51" s="33">
        <f>'[1]вспомогат'!G48</f>
        <v>3982532.79</v>
      </c>
      <c r="F51" s="38">
        <f>'[1]вспомогат'!H48</f>
        <v>1069903.88</v>
      </c>
      <c r="G51" s="39">
        <f>'[1]вспомогат'!I48</f>
        <v>114.49336734912269</v>
      </c>
      <c r="H51" s="35">
        <f>'[1]вспомогат'!J48</f>
        <v>135435.8799999999</v>
      </c>
      <c r="I51" s="36">
        <f>'[1]вспомогат'!K48</f>
        <v>105.06136482888395</v>
      </c>
      <c r="J51" s="37">
        <f>'[1]вспомогат'!L48</f>
        <v>191859.79000000004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6971754.31</v>
      </c>
      <c r="F52" s="38">
        <f>'[1]вспомогат'!H49</f>
        <v>2199752.3</v>
      </c>
      <c r="G52" s="39">
        <f>'[1]вспомогат'!I49</f>
        <v>93.78247264014597</v>
      </c>
      <c r="H52" s="35">
        <f>'[1]вспомогат'!J49</f>
        <v>-145837.7000000002</v>
      </c>
      <c r="I52" s="36">
        <f>'[1]вспомогат'!K49</f>
        <v>101.12839755594858</v>
      </c>
      <c r="J52" s="37">
        <f>'[1]вспомогат'!L49</f>
        <v>77791.30999999959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3029494.37</v>
      </c>
      <c r="F53" s="38">
        <f>'[1]вспомогат'!H50</f>
        <v>810298.4199999999</v>
      </c>
      <c r="G53" s="39">
        <f>'[1]вспомогат'!I50</f>
        <v>111.19780705365719</v>
      </c>
      <c r="H53" s="35">
        <f>'[1]вспомогат'!J50</f>
        <v>81598.41999999993</v>
      </c>
      <c r="I53" s="36">
        <f>'[1]вспомогат'!K50</f>
        <v>107.77283422269655</v>
      </c>
      <c r="J53" s="37">
        <f>'[1]вспомогат'!L50</f>
        <v>218494.3700000001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2877119.96</v>
      </c>
      <c r="F54" s="38">
        <f>'[1]вспомогат'!H51</f>
        <v>684653.9899999998</v>
      </c>
      <c r="G54" s="39">
        <f>'[1]вспомогат'!I51</f>
        <v>119.38168962510893</v>
      </c>
      <c r="H54" s="35">
        <f>'[1]вспомогат'!J51</f>
        <v>111153.98999999976</v>
      </c>
      <c r="I54" s="36">
        <f>'[1]вспомогат'!K51</f>
        <v>125.90486067897393</v>
      </c>
      <c r="J54" s="37">
        <f>'[1]вспомогат'!L51</f>
        <v>591965.96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19294043.9</v>
      </c>
      <c r="F55" s="38">
        <f>'[1]вспомогат'!H52</f>
        <v>5239788.289999999</v>
      </c>
      <c r="G55" s="39">
        <f>'[1]вспомогат'!I52</f>
        <v>133.72217152143696</v>
      </c>
      <c r="H55" s="35">
        <f>'[1]вспомогат'!J52</f>
        <v>1321374.289999999</v>
      </c>
      <c r="I55" s="36">
        <f>'[1]вспомогат'!K52</f>
        <v>131.07259927228853</v>
      </c>
      <c r="J55" s="37">
        <f>'[1]вспомогат'!L52</f>
        <v>4573923.8999999985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23644771</v>
      </c>
      <c r="D56" s="38">
        <f>'[1]вспомогат'!D53</f>
        <v>7263281</v>
      </c>
      <c r="E56" s="33">
        <f>'[1]вспомогат'!G53</f>
        <v>24842949.95</v>
      </c>
      <c r="F56" s="38">
        <f>'[1]вспомогат'!H53</f>
        <v>6333607.620000001</v>
      </c>
      <c r="G56" s="39">
        <f>'[1]вспомогат'!I53</f>
        <v>87.20036606046222</v>
      </c>
      <c r="H56" s="35">
        <f>'[1]вспомогат'!J53</f>
        <v>-929673.379999999</v>
      </c>
      <c r="I56" s="36">
        <f>'[1]вспомогат'!K53</f>
        <v>105.06741617417231</v>
      </c>
      <c r="J56" s="37">
        <f>'[1]вспомогат'!L53</f>
        <v>1198178.9499999993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10199500</v>
      </c>
      <c r="D57" s="38">
        <f>'[1]вспомогат'!D54</f>
        <v>3503200</v>
      </c>
      <c r="E57" s="33">
        <f>'[1]вспомогат'!G54</f>
        <v>10249179.02</v>
      </c>
      <c r="F57" s="38">
        <f>'[1]вспомогат'!H54</f>
        <v>2750711.76</v>
      </c>
      <c r="G57" s="39">
        <f>'[1]вспомогат'!I54</f>
        <v>78.51997488010961</v>
      </c>
      <c r="H57" s="35">
        <f>'[1]вспомогат'!J54</f>
        <v>-752488.2400000002</v>
      </c>
      <c r="I57" s="36">
        <f>'[1]вспомогат'!K54</f>
        <v>100.48707309181822</v>
      </c>
      <c r="J57" s="37">
        <f>'[1]вспомогат'!L54</f>
        <v>49679.01999999955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20901156.93</v>
      </c>
      <c r="F58" s="38">
        <f>'[1]вспомогат'!H55</f>
        <v>4938492.719999999</v>
      </c>
      <c r="G58" s="39">
        <f>'[1]вспомогат'!I55</f>
        <v>100.05962293969262</v>
      </c>
      <c r="H58" s="35">
        <f>'[1]вспомогат'!J55</f>
        <v>2942.719999998808</v>
      </c>
      <c r="I58" s="36">
        <f>'[1]вспомогат'!K55</f>
        <v>115.92626017071832</v>
      </c>
      <c r="J58" s="37">
        <f>'[1]вспомогат'!L55</f>
        <v>2871456.9299999997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24049908.91</v>
      </c>
      <c r="F59" s="38">
        <f>'[1]вспомогат'!H56</f>
        <v>6214311.080000002</v>
      </c>
      <c r="G59" s="39">
        <f>'[1]вспомогат'!I56</f>
        <v>101.1057144484125</v>
      </c>
      <c r="H59" s="35">
        <f>'[1]вспомогат'!J56</f>
        <v>67961.08000000194</v>
      </c>
      <c r="I59" s="36">
        <f>'[1]вспомогат'!K56</f>
        <v>101.99585615349056</v>
      </c>
      <c r="J59" s="37">
        <f>'[1]вспомогат'!L56</f>
        <v>470608.91000000015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4024864.4</v>
      </c>
      <c r="F60" s="38">
        <f>'[1]вспомогат'!H57</f>
        <v>1722827.8599999999</v>
      </c>
      <c r="G60" s="39">
        <f>'[1]вспомогат'!I57</f>
        <v>166.42785409300797</v>
      </c>
      <c r="H60" s="35">
        <f>'[1]вспомогат'!J57</f>
        <v>687647.8599999999</v>
      </c>
      <c r="I60" s="36">
        <f>'[1]вспомогат'!K57</f>
        <v>120.73044228425493</v>
      </c>
      <c r="J60" s="37">
        <f>'[1]вспомогат'!L57</f>
        <v>691103.3999999999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18622937</v>
      </c>
      <c r="D61" s="38">
        <f>'[1]вспомогат'!D58</f>
        <v>7095292</v>
      </c>
      <c r="E61" s="33">
        <f>'[1]вспомогат'!G58</f>
        <v>18972197.12</v>
      </c>
      <c r="F61" s="38">
        <f>'[1]вспомогат'!H58</f>
        <v>7090422.700000001</v>
      </c>
      <c r="G61" s="39">
        <f>'[1]вспомогат'!I58</f>
        <v>99.93137280326168</v>
      </c>
      <c r="H61" s="35">
        <f>'[1]вспомогат'!J58</f>
        <v>-4869.299999998882</v>
      </c>
      <c r="I61" s="36">
        <f>'[1]вспомогат'!K58</f>
        <v>101.87542985298184</v>
      </c>
      <c r="J61" s="37">
        <f>'[1]вспомогат'!L58</f>
        <v>349260.12000000104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6791420.61</v>
      </c>
      <c r="F62" s="38">
        <f>'[1]вспомогат'!H59</f>
        <v>1793088.7200000007</v>
      </c>
      <c r="G62" s="39">
        <f>'[1]вспомогат'!I59</f>
        <v>143.5717178510948</v>
      </c>
      <c r="H62" s="35">
        <f>'[1]вспомогат'!J59</f>
        <v>544173.7200000007</v>
      </c>
      <c r="I62" s="36">
        <f>'[1]вспомогат'!K59</f>
        <v>169.17226578652387</v>
      </c>
      <c r="J62" s="37">
        <f>'[1]вспомогат'!L59</f>
        <v>2776920.6100000003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4012391.57</v>
      </c>
      <c r="F63" s="38">
        <f>'[1]вспомогат'!H60</f>
        <v>2312865.03</v>
      </c>
      <c r="G63" s="39">
        <f>'[1]вспомогат'!I60</f>
        <v>176.4145281608494</v>
      </c>
      <c r="H63" s="35">
        <f>'[1]вспомогат'!J60</f>
        <v>1001825.0299999998</v>
      </c>
      <c r="I63" s="36">
        <f>'[1]вспомогат'!K60</f>
        <v>152.77130136871554</v>
      </c>
      <c r="J63" s="37">
        <f>'[1]вспомогат'!L60</f>
        <v>1385987.5699999998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2601556.64</v>
      </c>
      <c r="F64" s="38">
        <f>'[1]вспомогат'!H61</f>
        <v>628206.52</v>
      </c>
      <c r="G64" s="39">
        <f>'[1]вспомогат'!I61</f>
        <v>100.80173938158887</v>
      </c>
      <c r="H64" s="35">
        <f>'[1]вспомогат'!J61</f>
        <v>4996.520000000019</v>
      </c>
      <c r="I64" s="36">
        <f>'[1]вспомогат'!K61</f>
        <v>116.08805990129495</v>
      </c>
      <c r="J64" s="37">
        <f>'[1]вспомогат'!L61</f>
        <v>360536.64000000013</v>
      </c>
    </row>
    <row r="65" spans="1:10" ht="14.25" customHeight="1">
      <c r="A65" s="53" t="s">
        <v>67</v>
      </c>
      <c r="B65" s="33">
        <f>'[1]вспомогат'!B62</f>
        <v>13588666</v>
      </c>
      <c r="C65" s="33">
        <f>'[1]вспомогат'!C62</f>
        <v>2125550</v>
      </c>
      <c r="D65" s="38">
        <f>'[1]вспомогат'!D62</f>
        <v>854850</v>
      </c>
      <c r="E65" s="33">
        <f>'[1]вспомогат'!G62</f>
        <v>2516178.79</v>
      </c>
      <c r="F65" s="38">
        <f>'[1]вспомогат'!H62</f>
        <v>610740.6100000001</v>
      </c>
      <c r="G65" s="39">
        <f>'[1]вспомогат'!I62</f>
        <v>71.44418435982922</v>
      </c>
      <c r="H65" s="35">
        <f>'[1]вспомогат'!J62</f>
        <v>-244109.3899999999</v>
      </c>
      <c r="I65" s="36">
        <f>'[1]вспомогат'!K62</f>
        <v>118.3777746936087</v>
      </c>
      <c r="J65" s="37">
        <f>'[1]вспомогат'!L62</f>
        <v>390628.79000000004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1847717.04</v>
      </c>
      <c r="F66" s="38">
        <f>'[1]вспомогат'!H63</f>
        <v>666109.1500000001</v>
      </c>
      <c r="G66" s="39">
        <f>'[1]вспомогат'!I63</f>
        <v>69.18896502582737</v>
      </c>
      <c r="H66" s="35">
        <f>'[1]вспомогат'!J63</f>
        <v>-296629.84999999986</v>
      </c>
      <c r="I66" s="36">
        <f>'[1]вспомогат'!K63</f>
        <v>92.38317288798625</v>
      </c>
      <c r="J66" s="37">
        <f>'[1]вспомогат'!L63</f>
        <v>-152340.95999999996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4600963.96</v>
      </c>
      <c r="F67" s="38">
        <f>'[1]вспомогат'!H64</f>
        <v>987947.46</v>
      </c>
      <c r="G67" s="39">
        <f>'[1]вспомогат'!I64</f>
        <v>106.95197297911727</v>
      </c>
      <c r="H67" s="35">
        <f>'[1]вспомогат'!J64</f>
        <v>64217.45999999996</v>
      </c>
      <c r="I67" s="36">
        <f>'[1]вспомогат'!K64</f>
        <v>133.23537642691255</v>
      </c>
      <c r="J67" s="37">
        <f>'[1]вспомогат'!L64</f>
        <v>1147703.96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2976451.53</v>
      </c>
      <c r="F68" s="38">
        <f>'[1]вспомогат'!H65</f>
        <v>816020.1799999997</v>
      </c>
      <c r="G68" s="39">
        <f>'[1]вспомогат'!I65</f>
        <v>118.95528645503057</v>
      </c>
      <c r="H68" s="35">
        <f>'[1]вспомогат'!J65</f>
        <v>130031.1799999997</v>
      </c>
      <c r="I68" s="36">
        <f>'[1]вспомогат'!K65</f>
        <v>105.54051630417437</v>
      </c>
      <c r="J68" s="37">
        <f>'[1]вспомогат'!L65</f>
        <v>156253.5299999998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8629148</v>
      </c>
      <c r="D69" s="38">
        <f>'[1]вспомогат'!D66</f>
        <v>2411059</v>
      </c>
      <c r="E69" s="33">
        <f>'[1]вспомогат'!G66</f>
        <v>10509304.95</v>
      </c>
      <c r="F69" s="38">
        <f>'[1]вспомогат'!H66</f>
        <v>3262729.659999999</v>
      </c>
      <c r="G69" s="39">
        <f>'[1]вспомогат'!I66</f>
        <v>135.32350971087806</v>
      </c>
      <c r="H69" s="35">
        <f>'[1]вспомогат'!J66</f>
        <v>851670.6599999992</v>
      </c>
      <c r="I69" s="36">
        <f>'[1]вспомогат'!K66</f>
        <v>121.78844249745164</v>
      </c>
      <c r="J69" s="37">
        <f>'[1]вспомогат'!L66</f>
        <v>1880156.9499999993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16999501.45</v>
      </c>
      <c r="F70" s="38">
        <f>'[1]вспомогат'!H67</f>
        <v>5498003.16</v>
      </c>
      <c r="G70" s="39">
        <f>'[1]вспомогат'!I67</f>
        <v>105.84455182905172</v>
      </c>
      <c r="H70" s="35">
        <f>'[1]вспомогат'!J67</f>
        <v>303590.16000000015</v>
      </c>
      <c r="I70" s="36">
        <f>'[1]вспомогат'!K67</f>
        <v>104.9111940811565</v>
      </c>
      <c r="J70" s="37">
        <f>'[1]вспомогат'!L67</f>
        <v>795795.4499999993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23056570.61</v>
      </c>
      <c r="F71" s="38">
        <f>'[1]вспомогат'!H68</f>
        <v>6636305.6899999995</v>
      </c>
      <c r="G71" s="39">
        <f>'[1]вспомогат'!I68</f>
        <v>101.20014380250106</v>
      </c>
      <c r="H71" s="35">
        <f>'[1]вспомогат'!J68</f>
        <v>78700.68999999948</v>
      </c>
      <c r="I71" s="36">
        <f>'[1]вспомогат'!K68</f>
        <v>102.22680350070252</v>
      </c>
      <c r="J71" s="37">
        <f>'[1]вспомогат'!L68</f>
        <v>502240.6099999994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4511092.28</v>
      </c>
      <c r="F72" s="38">
        <f>'[1]вспомогат'!H69</f>
        <v>1773153.5500000003</v>
      </c>
      <c r="G72" s="39">
        <f>'[1]вспомогат'!I69</f>
        <v>177.0674605552227</v>
      </c>
      <c r="H72" s="35">
        <f>'[1]вспомогат'!J69</f>
        <v>771753.5500000003</v>
      </c>
      <c r="I72" s="36">
        <f>'[1]вспомогат'!K69</f>
        <v>123.3843512128945</v>
      </c>
      <c r="J72" s="37">
        <f>'[1]вспомогат'!L69</f>
        <v>854962.2800000003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2875924.3</v>
      </c>
      <c r="F73" s="38">
        <f>'[1]вспомогат'!H70</f>
        <v>827131.4999999998</v>
      </c>
      <c r="G73" s="39">
        <f>'[1]вспомогат'!I70</f>
        <v>106.57949669488573</v>
      </c>
      <c r="H73" s="35">
        <f>'[1]вспомогат'!J70</f>
        <v>51061.49999999977</v>
      </c>
      <c r="I73" s="36">
        <f>'[1]вспомогат'!K70</f>
        <v>138.09363821011337</v>
      </c>
      <c r="J73" s="37">
        <f>'[1]вспомогат'!L70</f>
        <v>793334.2999999998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1585249.06</v>
      </c>
      <c r="F74" s="38">
        <f>'[1]вспомогат'!H71</f>
        <v>405505.8800000001</v>
      </c>
      <c r="G74" s="39">
        <f>'[1]вспомогат'!I71</f>
        <v>144.27630914175523</v>
      </c>
      <c r="H74" s="35">
        <f>'[1]вспомогат'!J71</f>
        <v>124443.88000000012</v>
      </c>
      <c r="I74" s="36">
        <f>'[1]вспомогат'!K71</f>
        <v>153.02872626738076</v>
      </c>
      <c r="J74" s="37">
        <f>'[1]вспомогат'!L71</f>
        <v>549333.06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14730082.45</v>
      </c>
      <c r="F75" s="38">
        <f>'[1]вспомогат'!H72</f>
        <v>3863956.8499999996</v>
      </c>
      <c r="G75" s="39">
        <f>'[1]вспомогат'!I72</f>
        <v>146.87333249962273</v>
      </c>
      <c r="H75" s="35">
        <f>'[1]вспомогат'!J72</f>
        <v>1233147.8499999996</v>
      </c>
      <c r="I75" s="36">
        <f>'[1]вспомогат'!K72</f>
        <v>141.27160661841782</v>
      </c>
      <c r="J75" s="37">
        <f>'[1]вспомогат'!L72</f>
        <v>4303300.449999999</v>
      </c>
    </row>
    <row r="76" spans="1:10" ht="14.25" customHeight="1">
      <c r="A76" s="53" t="s">
        <v>78</v>
      </c>
      <c r="B76" s="33">
        <f>'[1]вспомогат'!B73</f>
        <v>20597680</v>
      </c>
      <c r="C76" s="33">
        <f>'[1]вспомогат'!C73</f>
        <v>6094335</v>
      </c>
      <c r="D76" s="38">
        <f>'[1]вспомогат'!D73</f>
        <v>2153680</v>
      </c>
      <c r="E76" s="33">
        <f>'[1]вспомогат'!G73</f>
        <v>7454061.15</v>
      </c>
      <c r="F76" s="38">
        <f>'[1]вспомогат'!H73</f>
        <v>2476022.79</v>
      </c>
      <c r="G76" s="39">
        <f>'[1]вспомогат'!I73</f>
        <v>114.9670698525315</v>
      </c>
      <c r="H76" s="35">
        <f>'[1]вспомогат'!J73</f>
        <v>322342.79000000004</v>
      </c>
      <c r="I76" s="36">
        <f>'[1]вспомогат'!K73</f>
        <v>122.31131288319399</v>
      </c>
      <c r="J76" s="37">
        <f>'[1]вспомогат'!L73</f>
        <v>1359726.1500000004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2490700.26</v>
      </c>
      <c r="F77" s="38">
        <f>'[1]вспомогат'!H74</f>
        <v>644363.0599999998</v>
      </c>
      <c r="G77" s="39">
        <f>'[1]вспомогат'!I74</f>
        <v>111.7676854228821</v>
      </c>
      <c r="H77" s="35">
        <f>'[1]вспомогат'!J74</f>
        <v>67843.05999999982</v>
      </c>
      <c r="I77" s="36">
        <f>'[1]вспомогат'!K74</f>
        <v>101.23275198445761</v>
      </c>
      <c r="J77" s="37">
        <f>'[1]вспомогат'!L74</f>
        <v>30330.259999999776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2211579.38</v>
      </c>
      <c r="F78" s="38">
        <f>'[1]вспомогат'!H75</f>
        <v>503997.9199999999</v>
      </c>
      <c r="G78" s="39">
        <f>'[1]вспомогат'!I75</f>
        <v>116.60734166554838</v>
      </c>
      <c r="H78" s="35">
        <f>'[1]вспомогат'!J75</f>
        <v>71779.91999999993</v>
      </c>
      <c r="I78" s="36">
        <f>'[1]вспомогат'!K75</f>
        <v>102.95140253740611</v>
      </c>
      <c r="J78" s="37">
        <f>'[1]вспомогат'!L75</f>
        <v>63401.37999999989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3491694.35</v>
      </c>
      <c r="F79" s="38">
        <f>'[1]вспомогат'!H76</f>
        <v>481365.41000000015</v>
      </c>
      <c r="G79" s="39">
        <f>'[1]вспомогат'!I76</f>
        <v>186.1342126428782</v>
      </c>
      <c r="H79" s="35">
        <f>'[1]вспомогат'!J76</f>
        <v>222753.41000000015</v>
      </c>
      <c r="I79" s="36">
        <f>'[1]вспомогат'!K76</f>
        <v>358.9228032556696</v>
      </c>
      <c r="J79" s="37">
        <f>'[1]вспомогат'!L76</f>
        <v>2518868.35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3143609</v>
      </c>
      <c r="D80" s="38">
        <f>'[1]вспомогат'!D77</f>
        <v>843671</v>
      </c>
      <c r="E80" s="33">
        <f>'[1]вспомогат'!G77</f>
        <v>3246166.9</v>
      </c>
      <c r="F80" s="38">
        <f>'[1]вспомогат'!H77</f>
        <v>939048.21</v>
      </c>
      <c r="G80" s="39">
        <f>'[1]вспомогат'!I77</f>
        <v>111.30502411485045</v>
      </c>
      <c r="H80" s="35">
        <f>'[1]вспомогат'!J77</f>
        <v>95377.20999999996</v>
      </c>
      <c r="I80" s="36">
        <f>'[1]вспомогат'!K77</f>
        <v>103.26242544794853</v>
      </c>
      <c r="J80" s="37">
        <f>'[1]вспомогат'!L77</f>
        <v>102557.8999999999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4233518.61</v>
      </c>
      <c r="F81" s="38">
        <f>'[1]вспомогат'!H78</f>
        <v>758197.7200000002</v>
      </c>
      <c r="G81" s="39">
        <f>'[1]вспомогат'!I78</f>
        <v>129.38019838811792</v>
      </c>
      <c r="H81" s="35">
        <f>'[1]вспомогат'!J78</f>
        <v>172174.7200000002</v>
      </c>
      <c r="I81" s="36">
        <f>'[1]вспомогат'!K78</f>
        <v>151.74434836779213</v>
      </c>
      <c r="J81" s="37">
        <f>'[1]вспомогат'!L78</f>
        <v>1443616.6100000003</v>
      </c>
    </row>
    <row r="82" spans="1:10" ht="15" customHeight="1">
      <c r="A82" s="51" t="s">
        <v>84</v>
      </c>
      <c r="B82" s="41">
        <f>SUM(B39:B81)</f>
        <v>1211558074</v>
      </c>
      <c r="C82" s="41">
        <f>SUM(C39:C81)</f>
        <v>318651193</v>
      </c>
      <c r="D82" s="41">
        <f>SUM(D39:D81)</f>
        <v>93987653</v>
      </c>
      <c r="E82" s="41">
        <f>SUM(E39:E81)</f>
        <v>355645073.78999996</v>
      </c>
      <c r="F82" s="41">
        <f>SUM(F39:F81)</f>
        <v>101022468.94999999</v>
      </c>
      <c r="G82" s="42">
        <f>F82/D82*100</f>
        <v>107.48482989568853</v>
      </c>
      <c r="H82" s="41">
        <f>SUM(H39:H81)</f>
        <v>7034815.950000003</v>
      </c>
      <c r="I82" s="43">
        <f>E82/C82*100</f>
        <v>111.60952213663921</v>
      </c>
      <c r="J82" s="41">
        <f>SUM(J39:J81)</f>
        <v>36993880.78999999</v>
      </c>
    </row>
    <row r="83" spans="1:10" ht="15.75" customHeight="1">
      <c r="A83" s="54" t="s">
        <v>85</v>
      </c>
      <c r="B83" s="55">
        <f>'[1]вспомогат'!B79</f>
        <v>11969146498</v>
      </c>
      <c r="C83" s="55">
        <f>'[1]вспомогат'!C79</f>
        <v>3597417542</v>
      </c>
      <c r="D83" s="55">
        <f>'[1]вспомогат'!D79</f>
        <v>917578906</v>
      </c>
      <c r="E83" s="55">
        <f>'[1]вспомогат'!G79</f>
        <v>3769544668.2699995</v>
      </c>
      <c r="F83" s="55">
        <f>'[1]вспомогат'!H79</f>
        <v>976479778.4500003</v>
      </c>
      <c r="G83" s="56">
        <f>'[1]вспомогат'!I79</f>
        <v>106.4191615636378</v>
      </c>
      <c r="H83" s="55">
        <f>'[1]вспомогат'!J79</f>
        <v>58900872.45000007</v>
      </c>
      <c r="I83" s="56">
        <f>'[1]вспомогат'!K79</f>
        <v>104.78474139463681</v>
      </c>
      <c r="J83" s="55">
        <f>'[1]вспомогат'!L79</f>
        <v>172127126.27000004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25.04.2019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2019-04-26T07:08:59Z</dcterms:created>
  <dcterms:modified xsi:type="dcterms:W3CDTF">2019-04-26T07:09:22Z</dcterms:modified>
  <cp:category/>
  <cp:version/>
  <cp:contentType/>
  <cp:contentStatus/>
</cp:coreProperties>
</file>