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<sst xmlns="http://schemas.openxmlformats.org/spreadsheetml/2006/main" count="91" uniqueCount="86">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</sst>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24.04.2019</v>
          </cell>
        </row>
        <row r="6">
          <cell r="G6" t="str">
            <v>Фактично надійшло на 24.04.2019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639646250.41</v>
          </cell>
          <cell r="H10">
            <v>117361340.22999996</v>
          </cell>
          <cell r="I10">
            <v>77.10272870641215</v>
          </cell>
          <cell r="J10">
            <v>-34852909.77000004</v>
          </cell>
          <cell r="K10">
            <v>95.34598421795219</v>
          </cell>
          <cell r="L10">
            <v>-31222329.590000033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1701492099.29</v>
          </cell>
          <cell r="H11">
            <v>382009464.25</v>
          </cell>
          <cell r="I11">
            <v>86.4323693082188</v>
          </cell>
          <cell r="J11">
            <v>-59965535.75</v>
          </cell>
          <cell r="K11">
            <v>98.244246162596</v>
          </cell>
          <cell r="L11">
            <v>-30407900.71000004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139024418.1</v>
          </cell>
          <cell r="H12">
            <v>35920560.91</v>
          </cell>
          <cell r="I12">
            <v>107.20796324853798</v>
          </cell>
          <cell r="J12">
            <v>2415063.9099999964</v>
          </cell>
          <cell r="K12">
            <v>106.7375725735997</v>
          </cell>
          <cell r="L12">
            <v>8775608.099999994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238543688.67</v>
          </cell>
          <cell r="H13">
            <v>72617992.91</v>
          </cell>
          <cell r="I13">
            <v>141.20867487415998</v>
          </cell>
          <cell r="J13">
            <v>21191978.909999996</v>
          </cell>
          <cell r="K13">
            <v>110.21483042961589</v>
          </cell>
          <cell r="L13">
            <v>22108488.669999987</v>
          </cell>
        </row>
        <row r="14">
          <cell r="B14">
            <v>600087000</v>
          </cell>
          <cell r="C14">
            <v>188443500</v>
          </cell>
          <cell r="D14">
            <v>49981000</v>
          </cell>
          <cell r="G14">
            <v>189169350.62</v>
          </cell>
          <cell r="H14">
            <v>47251348.81999999</v>
          </cell>
          <cell r="I14">
            <v>94.53862231648024</v>
          </cell>
          <cell r="J14">
            <v>-2729651.180000007</v>
          </cell>
          <cell r="K14">
            <v>100.38518209436782</v>
          </cell>
          <cell r="L14">
            <v>725850.6200000048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29722037.09</v>
          </cell>
          <cell r="H15">
            <v>8034179.77</v>
          </cell>
          <cell r="I15">
            <v>117.22739870139345</v>
          </cell>
          <cell r="J15">
            <v>1180679.7699999996</v>
          </cell>
          <cell r="K15">
            <v>105.44122849059447</v>
          </cell>
          <cell r="L15">
            <v>1533787.0899999999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9503558.06</v>
          </cell>
          <cell r="H16">
            <v>2157047.250000001</v>
          </cell>
          <cell r="I16">
            <v>91.84114469793998</v>
          </cell>
          <cell r="J16">
            <v>-191624.74999999907</v>
          </cell>
          <cell r="K16">
            <v>109.17190066733049</v>
          </cell>
          <cell r="L16">
            <v>798426.0600000005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98388815.51</v>
          </cell>
          <cell r="H17">
            <v>24429026.33</v>
          </cell>
          <cell r="I17">
            <v>111.14630958843242</v>
          </cell>
          <cell r="J17">
            <v>2449865.329999998</v>
          </cell>
          <cell r="K17">
            <v>118.40987868961062</v>
          </cell>
          <cell r="L17">
            <v>15297086.510000005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32459.49</v>
          </cell>
          <cell r="H18">
            <v>6697.300000000003</v>
          </cell>
          <cell r="I18">
            <v>72.79673913043482</v>
          </cell>
          <cell r="J18">
            <v>-2502.699999999997</v>
          </cell>
          <cell r="K18">
            <v>83.01659846547315</v>
          </cell>
          <cell r="L18">
            <v>-6640.509999999998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1224145.13</v>
          </cell>
          <cell r="H19">
            <v>324272.6299999999</v>
          </cell>
          <cell r="I19">
            <v>130.98325712531502</v>
          </cell>
          <cell r="J19">
            <v>76704.62999999989</v>
          </cell>
          <cell r="K19">
            <v>135.33299467244782</v>
          </cell>
          <cell r="L19">
            <v>319602.1299999999</v>
          </cell>
        </row>
        <row r="20">
          <cell r="B20">
            <v>126733348</v>
          </cell>
          <cell r="C20">
            <v>32706411</v>
          </cell>
          <cell r="D20">
            <v>9626563</v>
          </cell>
          <cell r="G20">
            <v>37575709.05</v>
          </cell>
          <cell r="H20">
            <v>9073923.949999996</v>
          </cell>
          <cell r="I20">
            <v>94.25922782617218</v>
          </cell>
          <cell r="J20">
            <v>-552639.0500000045</v>
          </cell>
          <cell r="K20">
            <v>114.88790087668133</v>
          </cell>
          <cell r="L20">
            <v>4869298.049999997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9991463.7</v>
          </cell>
          <cell r="H21">
            <v>1998202.3199999994</v>
          </cell>
          <cell r="I21">
            <v>92.56979417119506</v>
          </cell>
          <cell r="J21">
            <v>-160387.68000000063</v>
          </cell>
          <cell r="K21">
            <v>125.17376371432238</v>
          </cell>
          <cell r="L21">
            <v>2009388.6999999993</v>
          </cell>
        </row>
        <row r="22">
          <cell r="B22">
            <v>53122808</v>
          </cell>
          <cell r="C22">
            <v>17363280</v>
          </cell>
          <cell r="D22">
            <v>6028605</v>
          </cell>
          <cell r="G22">
            <v>18975155.93</v>
          </cell>
          <cell r="H22">
            <v>6592005.66</v>
          </cell>
          <cell r="I22">
            <v>109.34545653596479</v>
          </cell>
          <cell r="J22">
            <v>563400.6600000001</v>
          </cell>
          <cell r="K22">
            <v>109.28324561949125</v>
          </cell>
          <cell r="L22">
            <v>1611875.9299999997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1021818.95</v>
          </cell>
          <cell r="H23">
            <v>214449.33999999997</v>
          </cell>
          <cell r="I23">
            <v>68.62378879999999</v>
          </cell>
          <cell r="J23">
            <v>-98050.66000000003</v>
          </cell>
          <cell r="K23">
            <v>126.46117622306654</v>
          </cell>
          <cell r="L23">
            <v>213808.94999999995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11538891.47</v>
          </cell>
          <cell r="H24">
            <v>2520001.4400000013</v>
          </cell>
          <cell r="I24">
            <v>85.57104684910271</v>
          </cell>
          <cell r="J24">
            <v>-424921.55999999866</v>
          </cell>
          <cell r="K24">
            <v>116.39481029000729</v>
          </cell>
          <cell r="L24">
            <v>1625312.4700000007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34185119.14</v>
          </cell>
          <cell r="H25">
            <v>9608630.52</v>
          </cell>
          <cell r="I25">
            <v>124.23054994398484</v>
          </cell>
          <cell r="J25">
            <v>1874115.5199999996</v>
          </cell>
          <cell r="K25">
            <v>115.44607803837248</v>
          </cell>
          <cell r="L25">
            <v>4573789.140000001</v>
          </cell>
        </row>
        <row r="26">
          <cell r="B26">
            <v>7246054</v>
          </cell>
          <cell r="C26">
            <v>1976257</v>
          </cell>
          <cell r="D26">
            <v>629180</v>
          </cell>
          <cell r="G26">
            <v>2055357.34</v>
          </cell>
          <cell r="H26">
            <v>393833.8300000001</v>
          </cell>
          <cell r="I26">
            <v>62.59477891859247</v>
          </cell>
          <cell r="J26">
            <v>-235346.16999999993</v>
          </cell>
          <cell r="K26">
            <v>104.00253307135661</v>
          </cell>
          <cell r="L26">
            <v>79100.34000000008</v>
          </cell>
        </row>
        <row r="27">
          <cell r="B27">
            <v>67274188</v>
          </cell>
          <cell r="C27">
            <v>16401531</v>
          </cell>
          <cell r="D27">
            <v>4513797</v>
          </cell>
          <cell r="G27">
            <v>16067099.44</v>
          </cell>
          <cell r="H27">
            <v>3864850.4399999995</v>
          </cell>
          <cell r="I27">
            <v>85.62304507712685</v>
          </cell>
          <cell r="J27">
            <v>-648946.5600000005</v>
          </cell>
          <cell r="K27">
            <v>97.96097352131335</v>
          </cell>
          <cell r="L27">
            <v>-334431.5600000005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77326.15</v>
          </cell>
          <cell r="H28">
            <v>4851.819999999992</v>
          </cell>
          <cell r="I28">
            <v>19.6033131313131</v>
          </cell>
          <cell r="J28">
            <v>-19898.180000000008</v>
          </cell>
          <cell r="K28">
            <v>92.66165368484121</v>
          </cell>
          <cell r="L28">
            <v>-6123.850000000006</v>
          </cell>
        </row>
        <row r="29">
          <cell r="B29">
            <v>187620524</v>
          </cell>
          <cell r="C29">
            <v>56607653</v>
          </cell>
          <cell r="D29">
            <v>14303820</v>
          </cell>
          <cell r="G29">
            <v>63802697.11</v>
          </cell>
          <cell r="H29">
            <v>16382439.5</v>
          </cell>
          <cell r="I29">
            <v>114.53191874618109</v>
          </cell>
          <cell r="J29">
            <v>2078619.5</v>
          </cell>
          <cell r="K29">
            <v>112.71037347194026</v>
          </cell>
          <cell r="L29">
            <v>7195044.109999999</v>
          </cell>
        </row>
        <row r="30">
          <cell r="B30">
            <v>25793163</v>
          </cell>
          <cell r="C30">
            <v>5726296</v>
          </cell>
          <cell r="D30">
            <v>1740540</v>
          </cell>
          <cell r="G30">
            <v>6435289.45</v>
          </cell>
          <cell r="H30">
            <v>2018011.3100000005</v>
          </cell>
          <cell r="I30">
            <v>115.94167959368934</v>
          </cell>
          <cell r="J30">
            <v>277471.3100000005</v>
          </cell>
          <cell r="K30">
            <v>112.38136222786947</v>
          </cell>
          <cell r="L30">
            <v>708993.4500000002</v>
          </cell>
        </row>
        <row r="31">
          <cell r="B31">
            <v>40274109</v>
          </cell>
          <cell r="C31">
            <v>9599622</v>
          </cell>
          <cell r="D31">
            <v>3102444</v>
          </cell>
          <cell r="G31">
            <v>9374423.97</v>
          </cell>
          <cell r="H31">
            <v>2458722.0300000003</v>
          </cell>
          <cell r="I31">
            <v>79.25113330006924</v>
          </cell>
          <cell r="J31">
            <v>-643721.9699999997</v>
          </cell>
          <cell r="K31">
            <v>97.65409481748345</v>
          </cell>
          <cell r="L31">
            <v>-225198.02999999933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12350232.46</v>
          </cell>
          <cell r="H32">
            <v>3505409.5500000007</v>
          </cell>
          <cell r="I32">
            <v>126.73465370231649</v>
          </cell>
          <cell r="J32">
            <v>739465.5500000007</v>
          </cell>
          <cell r="K32">
            <v>133.24218150134897</v>
          </cell>
          <cell r="L32">
            <v>3081221.460000001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19313186.28</v>
          </cell>
          <cell r="H33">
            <v>3803430.8200000003</v>
          </cell>
          <cell r="I33">
            <v>78.47401768488051</v>
          </cell>
          <cell r="J33">
            <v>-1043308.1799999997</v>
          </cell>
          <cell r="K33">
            <v>105.2906517326532</v>
          </cell>
          <cell r="L33">
            <v>970450.2800000012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81283.72</v>
          </cell>
          <cell r="H34">
            <v>15373.059999999998</v>
          </cell>
          <cell r="I34">
            <v>61.004206349206335</v>
          </cell>
          <cell r="J34">
            <v>-9826.940000000002</v>
          </cell>
          <cell r="K34">
            <v>62.67056283731689</v>
          </cell>
          <cell r="L34">
            <v>-48416.28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1668849.11</v>
          </cell>
          <cell r="H35">
            <v>252374.67000000016</v>
          </cell>
          <cell r="I35">
            <v>74.67810918774973</v>
          </cell>
          <cell r="J35">
            <v>-85575.32999999984</v>
          </cell>
          <cell r="K35">
            <v>113.89650042006971</v>
          </cell>
          <cell r="L35">
            <v>203616.1100000001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4640338.55</v>
          </cell>
          <cell r="H36">
            <v>916429.0599999996</v>
          </cell>
          <cell r="I36">
            <v>92.48544843524505</v>
          </cell>
          <cell r="J36">
            <v>-74460.94000000041</v>
          </cell>
          <cell r="K36">
            <v>126.20761678112461</v>
          </cell>
          <cell r="L36">
            <v>963588.5499999998</v>
          </cell>
        </row>
        <row r="37">
          <cell r="B37">
            <v>47035841</v>
          </cell>
          <cell r="C37">
            <v>13968180</v>
          </cell>
          <cell r="D37">
            <v>4075151</v>
          </cell>
          <cell r="G37">
            <v>13301397.83</v>
          </cell>
          <cell r="H37">
            <v>3262879.630000001</v>
          </cell>
          <cell r="I37">
            <v>80.06769884109818</v>
          </cell>
          <cell r="J37">
            <v>-812271.3699999992</v>
          </cell>
          <cell r="K37">
            <v>95.2264205501361</v>
          </cell>
          <cell r="L37">
            <v>-666782.1699999999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5958717.09</v>
          </cell>
          <cell r="H38">
            <v>1515288.9799999995</v>
          </cell>
          <cell r="I38">
            <v>84.09036186366417</v>
          </cell>
          <cell r="J38">
            <v>-286688.0200000005</v>
          </cell>
          <cell r="K38">
            <v>98.07184931077349</v>
          </cell>
          <cell r="L38">
            <v>-117151.91000000015</v>
          </cell>
        </row>
        <row r="39">
          <cell r="B39">
            <v>22000000</v>
          </cell>
          <cell r="C39">
            <v>5075815</v>
          </cell>
          <cell r="D39">
            <v>1667337</v>
          </cell>
          <cell r="G39">
            <v>5335286.56</v>
          </cell>
          <cell r="H39">
            <v>1862202.9299999997</v>
          </cell>
          <cell r="I39">
            <v>111.68725518596419</v>
          </cell>
          <cell r="J39">
            <v>194865.9299999997</v>
          </cell>
          <cell r="K39">
            <v>105.11191916963088</v>
          </cell>
          <cell r="L39">
            <v>259471.5599999996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4590164.4</v>
          </cell>
          <cell r="H40">
            <v>873336.2600000002</v>
          </cell>
          <cell r="I40">
            <v>67.1786787895571</v>
          </cell>
          <cell r="J40">
            <v>-426683.73999999976</v>
          </cell>
          <cell r="K40">
            <v>89.92546445132739</v>
          </cell>
          <cell r="L40">
            <v>-514245.5999999996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5903611.03</v>
          </cell>
          <cell r="H41">
            <v>1367049.7700000005</v>
          </cell>
          <cell r="I41">
            <v>74.04711922777139</v>
          </cell>
          <cell r="J41">
            <v>-479139.2299999995</v>
          </cell>
          <cell r="K41">
            <v>103.14940981336309</v>
          </cell>
          <cell r="L41">
            <v>180252.03000000026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10259689.52</v>
          </cell>
          <cell r="H42">
            <v>3645963.4799999995</v>
          </cell>
          <cell r="I42">
            <v>121.6406600156206</v>
          </cell>
          <cell r="J42">
            <v>648640.4799999995</v>
          </cell>
          <cell r="K42">
            <v>95.44771795369157</v>
          </cell>
          <cell r="L42">
            <v>-489325.48000000045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16843871.78</v>
          </cell>
          <cell r="H43">
            <v>4065383.750000002</v>
          </cell>
          <cell r="I43">
            <v>82.86374002849921</v>
          </cell>
          <cell r="J43">
            <v>-840723.2499999981</v>
          </cell>
          <cell r="K43">
            <v>100.65828642006356</v>
          </cell>
          <cell r="L43">
            <v>110155.78000000119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8146681.83</v>
          </cell>
          <cell r="H44">
            <v>1743285.67</v>
          </cell>
          <cell r="I44">
            <v>80.9813569006364</v>
          </cell>
          <cell r="J44">
            <v>-409414.3300000001</v>
          </cell>
          <cell r="K44">
            <v>97.53848867984935</v>
          </cell>
          <cell r="L44">
            <v>-205592.16999999993</v>
          </cell>
        </row>
        <row r="45">
          <cell r="B45">
            <v>29100000</v>
          </cell>
          <cell r="C45">
            <v>8750093</v>
          </cell>
          <cell r="D45">
            <v>1994050</v>
          </cell>
          <cell r="G45">
            <v>8757757.14</v>
          </cell>
          <cell r="H45">
            <v>1721697.1800000006</v>
          </cell>
          <cell r="I45">
            <v>86.34172563376048</v>
          </cell>
          <cell r="J45">
            <v>-272352.81999999937</v>
          </cell>
          <cell r="K45">
            <v>100.08758924048009</v>
          </cell>
          <cell r="L45">
            <v>7664.140000000596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3086299.34</v>
          </cell>
          <cell r="H46">
            <v>606729.0999999996</v>
          </cell>
          <cell r="I46">
            <v>69.24874366410658</v>
          </cell>
          <cell r="J46">
            <v>-269429.9000000004</v>
          </cell>
          <cell r="K46">
            <v>92.13573686961729</v>
          </cell>
          <cell r="L46">
            <v>-263431.66000000015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2893426.77</v>
          </cell>
          <cell r="H47">
            <v>512189.0499999998</v>
          </cell>
          <cell r="I47">
            <v>87.31338538381544</v>
          </cell>
          <cell r="J47">
            <v>-74420.95000000019</v>
          </cell>
          <cell r="K47">
            <v>169.97261159966868</v>
          </cell>
          <cell r="L47">
            <v>1191136.77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3374407.42</v>
          </cell>
          <cell r="H48">
            <v>461778.5099999998</v>
          </cell>
          <cell r="I48">
            <v>14.889030291461971</v>
          </cell>
          <cell r="J48">
            <v>-2639689.49</v>
          </cell>
          <cell r="K48">
            <v>56.63968834811847</v>
          </cell>
          <cell r="L48">
            <v>-2583265.58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6696745.14</v>
          </cell>
          <cell r="H49">
            <v>1924743.13</v>
          </cell>
          <cell r="I49">
            <v>82.05795258335856</v>
          </cell>
          <cell r="J49">
            <v>-420846.8700000001</v>
          </cell>
          <cell r="K49">
            <v>97.13926721103667</v>
          </cell>
          <cell r="L49">
            <v>-197217.86000000034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2936292.69</v>
          </cell>
          <cell r="H50">
            <v>717096.7399999998</v>
          </cell>
          <cell r="I50">
            <v>98.40767668450661</v>
          </cell>
          <cell r="J50">
            <v>-11603.260000000242</v>
          </cell>
          <cell r="K50">
            <v>104.45722838847385</v>
          </cell>
          <cell r="L50">
            <v>125292.68999999994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2790905.14</v>
          </cell>
          <cell r="H51">
            <v>598439.1699999999</v>
          </cell>
          <cell r="I51">
            <v>104.34859110723626</v>
          </cell>
          <cell r="J51">
            <v>24939.169999999925</v>
          </cell>
          <cell r="K51">
            <v>122.13203749068991</v>
          </cell>
          <cell r="L51">
            <v>505751.14000000013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18712418.58</v>
          </cell>
          <cell r="H52">
            <v>4658162.969999999</v>
          </cell>
          <cell r="I52">
            <v>118.87878539633634</v>
          </cell>
          <cell r="J52">
            <v>739748.9699999988</v>
          </cell>
          <cell r="K52">
            <v>127.12137251598492</v>
          </cell>
          <cell r="L52">
            <v>3992298.579999998</v>
          </cell>
        </row>
        <row r="53">
          <cell r="B53">
            <v>79076681</v>
          </cell>
          <cell r="C53">
            <v>23644771</v>
          </cell>
          <cell r="D53">
            <v>7263281</v>
          </cell>
          <cell r="G53">
            <v>23163939.72</v>
          </cell>
          <cell r="H53">
            <v>4654597.390000001</v>
          </cell>
          <cell r="I53">
            <v>64.0839503524647</v>
          </cell>
          <cell r="J53">
            <v>-2608683.6099999994</v>
          </cell>
          <cell r="K53">
            <v>97.96643714587043</v>
          </cell>
          <cell r="L53">
            <v>-480831.2800000012</v>
          </cell>
        </row>
        <row r="54">
          <cell r="B54">
            <v>39358200</v>
          </cell>
          <cell r="C54">
            <v>10199500</v>
          </cell>
          <cell r="D54">
            <v>3503200</v>
          </cell>
          <cell r="G54">
            <v>9953351.18</v>
          </cell>
          <cell r="H54">
            <v>2454883.92</v>
          </cell>
          <cell r="I54">
            <v>70.07547156885133</v>
          </cell>
          <cell r="J54">
            <v>-1048316.0800000001</v>
          </cell>
          <cell r="K54">
            <v>97.58665797343006</v>
          </cell>
          <cell r="L54">
            <v>-246148.8200000003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19895614.35</v>
          </cell>
          <cell r="H55">
            <v>3932950.1400000006</v>
          </cell>
          <cell r="I55">
            <v>79.68615736847971</v>
          </cell>
          <cell r="J55">
            <v>-1002599.8599999994</v>
          </cell>
          <cell r="K55">
            <v>110.34911479392338</v>
          </cell>
          <cell r="L55">
            <v>1865914.3500000015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22933187.55</v>
          </cell>
          <cell r="H56">
            <v>5097589.7200000025</v>
          </cell>
          <cell r="I56">
            <v>82.93686041309074</v>
          </cell>
          <cell r="J56">
            <v>-1048760.2799999975</v>
          </cell>
          <cell r="K56">
            <v>97.25983192885286</v>
          </cell>
          <cell r="L56">
            <v>-646112.4499999993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3823455.43</v>
          </cell>
          <cell r="H57">
            <v>1521418.8900000001</v>
          </cell>
          <cell r="I57">
            <v>146.97143395351534</v>
          </cell>
          <cell r="J57">
            <v>486238.89000000013</v>
          </cell>
          <cell r="K57">
            <v>114.68894830793211</v>
          </cell>
          <cell r="L57">
            <v>489694.43000000017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18338063.01</v>
          </cell>
          <cell r="H58">
            <v>6456288.590000002</v>
          </cell>
          <cell r="I58">
            <v>74.23331986553977</v>
          </cell>
          <cell r="J58">
            <v>-2241003.4099999983</v>
          </cell>
          <cell r="K58">
            <v>90.67055689716116</v>
          </cell>
          <cell r="L58">
            <v>-1886873.9899999984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6734905.02</v>
          </cell>
          <cell r="H59">
            <v>1736573.13</v>
          </cell>
          <cell r="I59">
            <v>139.04654279914965</v>
          </cell>
          <cell r="J59">
            <v>487658.1299999999</v>
          </cell>
          <cell r="K59">
            <v>167.7644792626728</v>
          </cell>
          <cell r="L59">
            <v>2720405.0199999996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3900729.09</v>
          </cell>
          <cell r="H60">
            <v>2201202.55</v>
          </cell>
          <cell r="I60">
            <v>167.89743638638026</v>
          </cell>
          <cell r="J60">
            <v>890162.5499999998</v>
          </cell>
          <cell r="K60">
            <v>148.51976657056568</v>
          </cell>
          <cell r="L60">
            <v>1274325.0899999999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2333257.05</v>
          </cell>
          <cell r="H61">
            <v>359906.9299999997</v>
          </cell>
          <cell r="I61">
            <v>57.75050624989967</v>
          </cell>
          <cell r="J61">
            <v>-263303.0700000003</v>
          </cell>
          <cell r="K61">
            <v>104.1158512641565</v>
          </cell>
          <cell r="L61">
            <v>92237.04999999981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2426390.75</v>
          </cell>
          <cell r="H62">
            <v>520952.57000000007</v>
          </cell>
          <cell r="I62">
            <v>68.51483790359704</v>
          </cell>
          <cell r="J62">
            <v>-239397.42999999993</v>
          </cell>
          <cell r="K62">
            <v>119.4648457694296</v>
          </cell>
          <cell r="L62">
            <v>395340.75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1804187.38</v>
          </cell>
          <cell r="H63">
            <v>622579.49</v>
          </cell>
          <cell r="I63">
            <v>64.66752567414429</v>
          </cell>
          <cell r="J63">
            <v>-340159.51</v>
          </cell>
          <cell r="K63">
            <v>90.20675300416288</v>
          </cell>
          <cell r="L63">
            <v>-195870.6200000001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4523709.8</v>
          </cell>
          <cell r="H64">
            <v>910693.2999999998</v>
          </cell>
          <cell r="I64">
            <v>98.58868933562836</v>
          </cell>
          <cell r="J64">
            <v>-13036.700000000186</v>
          </cell>
          <cell r="K64">
            <v>130.99823934485096</v>
          </cell>
          <cell r="L64">
            <v>1070449.7999999998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2807725.02</v>
          </cell>
          <cell r="H65">
            <v>647293.6699999999</v>
          </cell>
          <cell r="I65">
            <v>94.35919089081602</v>
          </cell>
          <cell r="J65">
            <v>-38695.330000000075</v>
          </cell>
          <cell r="K65">
            <v>99.55772679790567</v>
          </cell>
          <cell r="L65">
            <v>-12472.979999999981</v>
          </cell>
        </row>
        <row r="66">
          <cell r="B66">
            <v>31701929</v>
          </cell>
          <cell r="C66">
            <v>8629148</v>
          </cell>
          <cell r="D66">
            <v>2411059</v>
          </cell>
          <cell r="G66">
            <v>10322660.85</v>
          </cell>
          <cell r="H66">
            <v>3076085.5599999996</v>
          </cell>
          <cell r="I66">
            <v>127.58234286261761</v>
          </cell>
          <cell r="J66">
            <v>665026.5599999996</v>
          </cell>
          <cell r="K66">
            <v>119.62549315413294</v>
          </cell>
          <cell r="L66">
            <v>1693512.8499999996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16068711.87</v>
          </cell>
          <cell r="H67">
            <v>4567213.58</v>
          </cell>
          <cell r="I67">
            <v>87.92549957040382</v>
          </cell>
          <cell r="J67">
            <v>-627199.4199999999</v>
          </cell>
          <cell r="K67">
            <v>99.16689348720594</v>
          </cell>
          <cell r="L67">
            <v>-134994.13000000082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22584417.46</v>
          </cell>
          <cell r="H68">
            <v>6164152.540000001</v>
          </cell>
          <cell r="I68">
            <v>94.0000585579644</v>
          </cell>
          <cell r="J68">
            <v>-393452.45999999903</v>
          </cell>
          <cell r="K68">
            <v>100.13339992808477</v>
          </cell>
          <cell r="L68">
            <v>30087.460000000894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4411521.64</v>
          </cell>
          <cell r="H69">
            <v>1673582.9099999997</v>
          </cell>
          <cell r="I69">
            <v>167.1243169562612</v>
          </cell>
          <cell r="J69">
            <v>672182.9099999997</v>
          </cell>
          <cell r="K69">
            <v>120.66096227431737</v>
          </cell>
          <cell r="L69">
            <v>755391.6399999997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2795123.69</v>
          </cell>
          <cell r="H70">
            <v>746330.8899999999</v>
          </cell>
          <cell r="I70">
            <v>96.16798613527129</v>
          </cell>
          <cell r="J70">
            <v>-29739.110000000102</v>
          </cell>
          <cell r="K70">
            <v>134.21382461262178</v>
          </cell>
          <cell r="L70">
            <v>712533.69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1579805.14</v>
          </cell>
          <cell r="H71">
            <v>400061.95999999996</v>
          </cell>
          <cell r="I71">
            <v>142.33939842454689</v>
          </cell>
          <cell r="J71">
            <v>118999.95999999996</v>
          </cell>
          <cell r="K71">
            <v>152.50320875437774</v>
          </cell>
          <cell r="L71">
            <v>543889.1399999999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14298068.48</v>
          </cell>
          <cell r="H72">
            <v>3431942.880000001</v>
          </cell>
          <cell r="I72">
            <v>130.45199708530726</v>
          </cell>
          <cell r="J72">
            <v>801133.8800000008</v>
          </cell>
          <cell r="K72">
            <v>137.12829595938615</v>
          </cell>
          <cell r="L72">
            <v>3871286.4800000004</v>
          </cell>
        </row>
        <row r="73">
          <cell r="B73">
            <v>20597680</v>
          </cell>
          <cell r="C73">
            <v>6094335</v>
          </cell>
          <cell r="D73">
            <v>2153680</v>
          </cell>
          <cell r="G73">
            <v>6654719.06</v>
          </cell>
          <cell r="H73">
            <v>1676680.6999999993</v>
          </cell>
          <cell r="I73">
            <v>77.8518953604992</v>
          </cell>
          <cell r="J73">
            <v>-476999.30000000075</v>
          </cell>
          <cell r="K73">
            <v>109.19516337713631</v>
          </cell>
          <cell r="L73">
            <v>560384.0599999996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2355626.76</v>
          </cell>
          <cell r="H74">
            <v>509289.5599999998</v>
          </cell>
          <cell r="I74">
            <v>88.33857628529796</v>
          </cell>
          <cell r="J74">
            <v>-67230.44000000018</v>
          </cell>
          <cell r="K74">
            <v>95.7427850282681</v>
          </cell>
          <cell r="L74">
            <v>-104743.24000000022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2071657.06</v>
          </cell>
          <cell r="H75">
            <v>364075.6000000001</v>
          </cell>
          <cell r="I75">
            <v>84.23425215978976</v>
          </cell>
          <cell r="J75">
            <v>-68142.3999999999</v>
          </cell>
          <cell r="K75">
            <v>96.43786781169904</v>
          </cell>
          <cell r="L75">
            <v>-76520.93999999994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3229064.87</v>
          </cell>
          <cell r="H76">
            <v>218735.93000000017</v>
          </cell>
          <cell r="I76">
            <v>84.58073484602421</v>
          </cell>
          <cell r="J76">
            <v>-39876.06999999983</v>
          </cell>
          <cell r="K76">
            <v>331.9262509431286</v>
          </cell>
          <cell r="L76">
            <v>2256238.87</v>
          </cell>
        </row>
        <row r="77">
          <cell r="B77">
            <v>15559117</v>
          </cell>
          <cell r="C77">
            <v>3143609</v>
          </cell>
          <cell r="D77">
            <v>843671</v>
          </cell>
          <cell r="G77">
            <v>3088434.09</v>
          </cell>
          <cell r="H77">
            <v>781315.3999999999</v>
          </cell>
          <cell r="I77">
            <v>92.60901465144588</v>
          </cell>
          <cell r="J77">
            <v>-62355.60000000009</v>
          </cell>
          <cell r="K77">
            <v>98.24485456047492</v>
          </cell>
          <cell r="L77">
            <v>-55174.91000000015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4081191.08</v>
          </cell>
          <cell r="H78">
            <v>605870.19</v>
          </cell>
          <cell r="I78">
            <v>103.3867595640444</v>
          </cell>
          <cell r="J78">
            <v>19847.189999999944</v>
          </cell>
          <cell r="K78">
            <v>146.28438848389658</v>
          </cell>
          <cell r="L78">
            <v>1291289.08</v>
          </cell>
        </row>
        <row r="79">
          <cell r="B79">
            <v>11962400973</v>
          </cell>
          <cell r="C79">
            <v>3599136711</v>
          </cell>
          <cell r="D79">
            <v>919298075</v>
          </cell>
          <cell r="G79">
            <v>3631668253.85</v>
          </cell>
          <cell r="H79">
            <v>838603364.0299995</v>
          </cell>
          <cell r="I79">
            <v>91.22213858981479</v>
          </cell>
          <cell r="J79">
            <v>-80694710.97000009</v>
          </cell>
          <cell r="K79">
            <v>100.90387071851352</v>
          </cell>
          <cell r="L79">
            <v>32531542.849999927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80" sqref="I8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639646250.41</v>
      </c>
      <c r="F10" s="33">
        <f>'[1]вспомогат'!H10</f>
        <v>117361340.22999996</v>
      </c>
      <c r="G10" s="34">
        <f>'[1]вспомогат'!I10</f>
        <v>77.10272870641215</v>
      </c>
      <c r="H10" s="35">
        <f>'[1]вспомогат'!J10</f>
        <v>-34852909.77000004</v>
      </c>
      <c r="I10" s="36">
        <f>'[1]вспомогат'!K10</f>
        <v>95.34598421795219</v>
      </c>
      <c r="J10" s="37">
        <f>'[1]вспомогат'!L10</f>
        <v>-31222329.590000033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1701492099.29</v>
      </c>
      <c r="F12" s="38">
        <f>'[1]вспомогат'!H11</f>
        <v>382009464.25</v>
      </c>
      <c r="G12" s="39">
        <f>'[1]вспомогат'!I11</f>
        <v>86.4323693082188</v>
      </c>
      <c r="H12" s="35">
        <f>'[1]вспомогат'!J11</f>
        <v>-59965535.75</v>
      </c>
      <c r="I12" s="36">
        <f>'[1]вспомогат'!K11</f>
        <v>98.244246162596</v>
      </c>
      <c r="J12" s="37">
        <f>'[1]вспомогат'!L11</f>
        <v>-30407900.71000004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139024418.1</v>
      </c>
      <c r="F13" s="38">
        <f>'[1]вспомогат'!H12</f>
        <v>35920560.91</v>
      </c>
      <c r="G13" s="39">
        <f>'[1]вспомогат'!I12</f>
        <v>107.20796324853798</v>
      </c>
      <c r="H13" s="35">
        <f>'[1]вспомогат'!J12</f>
        <v>2415063.9099999964</v>
      </c>
      <c r="I13" s="36">
        <f>'[1]вспомогат'!K12</f>
        <v>106.7375725735997</v>
      </c>
      <c r="J13" s="37">
        <f>'[1]вспомогат'!L12</f>
        <v>8775608.099999994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238543688.67</v>
      </c>
      <c r="F14" s="38">
        <f>'[1]вспомогат'!H13</f>
        <v>72617992.91</v>
      </c>
      <c r="G14" s="39">
        <f>'[1]вспомогат'!I13</f>
        <v>141.20867487415998</v>
      </c>
      <c r="H14" s="35">
        <f>'[1]вспомогат'!J13</f>
        <v>21191978.909999996</v>
      </c>
      <c r="I14" s="36">
        <f>'[1]вспомогат'!K13</f>
        <v>110.21483042961589</v>
      </c>
      <c r="J14" s="37">
        <f>'[1]вспомогат'!L13</f>
        <v>22108488.669999987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188443500</v>
      </c>
      <c r="D15" s="38">
        <f>'[1]вспомогат'!D14</f>
        <v>49981000</v>
      </c>
      <c r="E15" s="33">
        <f>'[1]вспомогат'!G14</f>
        <v>189169350.62</v>
      </c>
      <c r="F15" s="38">
        <f>'[1]вспомогат'!H14</f>
        <v>47251348.81999999</v>
      </c>
      <c r="G15" s="39">
        <f>'[1]вспомогат'!I14</f>
        <v>94.53862231648024</v>
      </c>
      <c r="H15" s="35">
        <f>'[1]вспомогат'!J14</f>
        <v>-2729651.180000007</v>
      </c>
      <c r="I15" s="36">
        <f>'[1]вспомогат'!K14</f>
        <v>100.38518209436782</v>
      </c>
      <c r="J15" s="37">
        <f>'[1]вспомогат'!L14</f>
        <v>725850.6200000048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29722037.09</v>
      </c>
      <c r="F16" s="38">
        <f>'[1]вспомогат'!H15</f>
        <v>8034179.77</v>
      </c>
      <c r="G16" s="39">
        <f>'[1]вспомогат'!I15</f>
        <v>117.22739870139345</v>
      </c>
      <c r="H16" s="35">
        <f>'[1]вспомогат'!J15</f>
        <v>1180679.7699999996</v>
      </c>
      <c r="I16" s="36">
        <f>'[1]вспомогат'!K15</f>
        <v>105.44122849059447</v>
      </c>
      <c r="J16" s="37">
        <f>'[1]вспомогат'!L15</f>
        <v>1533787.0899999999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2295215760</v>
      </c>
      <c r="D17" s="41">
        <f>SUM(D12:D16)</f>
        <v>583741011</v>
      </c>
      <c r="E17" s="41">
        <f>SUM(E12:E16)</f>
        <v>2297951593.77</v>
      </c>
      <c r="F17" s="41">
        <f>SUM(F12:F16)</f>
        <v>545833546.6599998</v>
      </c>
      <c r="G17" s="42">
        <f>F17/D17*100</f>
        <v>93.50611596141562</v>
      </c>
      <c r="H17" s="41">
        <f>SUM(H12:H16)</f>
        <v>-37907464.34000002</v>
      </c>
      <c r="I17" s="43">
        <f>E17/C17*100</f>
        <v>100.11919723703883</v>
      </c>
      <c r="J17" s="41">
        <f>SUM(J12:J16)</f>
        <v>2735833.7699999474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9503558.06</v>
      </c>
      <c r="F18" s="45">
        <f>'[1]вспомогат'!H16</f>
        <v>2157047.250000001</v>
      </c>
      <c r="G18" s="46">
        <f>'[1]вспомогат'!I16</f>
        <v>91.84114469793998</v>
      </c>
      <c r="H18" s="47">
        <f>'[1]вспомогат'!J16</f>
        <v>-191624.74999999907</v>
      </c>
      <c r="I18" s="48">
        <f>'[1]вспомогат'!K16</f>
        <v>109.17190066733049</v>
      </c>
      <c r="J18" s="49">
        <f>'[1]вспомогат'!L16</f>
        <v>798426.0600000005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98388815.51</v>
      </c>
      <c r="F19" s="38">
        <f>'[1]вспомогат'!H17</f>
        <v>24429026.33</v>
      </c>
      <c r="G19" s="39">
        <f>'[1]вспомогат'!I17</f>
        <v>111.14630958843242</v>
      </c>
      <c r="H19" s="35">
        <f>'[1]вспомогат'!J17</f>
        <v>2449865.329999998</v>
      </c>
      <c r="I19" s="36">
        <f>'[1]вспомогат'!K17</f>
        <v>118.40987868961062</v>
      </c>
      <c r="J19" s="37">
        <f>'[1]вспомогат'!L17</f>
        <v>15297086.510000005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32459.49</v>
      </c>
      <c r="F20" s="38">
        <f>'[1]вспомогат'!H18</f>
        <v>6697.300000000003</v>
      </c>
      <c r="G20" s="39">
        <f>'[1]вспомогат'!I18</f>
        <v>72.79673913043482</v>
      </c>
      <c r="H20" s="35">
        <f>'[1]вспомогат'!J18</f>
        <v>-2502.699999999997</v>
      </c>
      <c r="I20" s="36">
        <f>'[1]вспомогат'!K18</f>
        <v>83.01659846547315</v>
      </c>
      <c r="J20" s="37">
        <f>'[1]вспомогат'!L18</f>
        <v>-6640.509999999998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1224145.13</v>
      </c>
      <c r="F21" s="38">
        <f>'[1]вспомогат'!H19</f>
        <v>324272.6299999999</v>
      </c>
      <c r="G21" s="39">
        <f>'[1]вспомогат'!I19</f>
        <v>130.98325712531502</v>
      </c>
      <c r="H21" s="35">
        <f>'[1]вспомогат'!J19</f>
        <v>76704.62999999989</v>
      </c>
      <c r="I21" s="36">
        <f>'[1]вспомогат'!K19</f>
        <v>135.33299467244782</v>
      </c>
      <c r="J21" s="37">
        <f>'[1]вспомогат'!L19</f>
        <v>319602.1299999999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9626563</v>
      </c>
      <c r="E22" s="33">
        <f>'[1]вспомогат'!G20</f>
        <v>37575709.05</v>
      </c>
      <c r="F22" s="38">
        <f>'[1]вспомогат'!H20</f>
        <v>9073923.949999996</v>
      </c>
      <c r="G22" s="39">
        <f>'[1]вспомогат'!I20</f>
        <v>94.25922782617218</v>
      </c>
      <c r="H22" s="35">
        <f>'[1]вспомогат'!J20</f>
        <v>-552639.0500000045</v>
      </c>
      <c r="I22" s="36">
        <f>'[1]вспомогат'!K20</f>
        <v>114.88790087668133</v>
      </c>
      <c r="J22" s="37">
        <f>'[1]вспомогат'!L20</f>
        <v>4869298.049999997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9991463.7</v>
      </c>
      <c r="F23" s="38">
        <f>'[1]вспомогат'!H21</f>
        <v>1998202.3199999994</v>
      </c>
      <c r="G23" s="39">
        <f>'[1]вспомогат'!I21</f>
        <v>92.56979417119506</v>
      </c>
      <c r="H23" s="35">
        <f>'[1]вспомогат'!J21</f>
        <v>-160387.68000000063</v>
      </c>
      <c r="I23" s="36">
        <f>'[1]вспомогат'!K21</f>
        <v>125.17376371432238</v>
      </c>
      <c r="J23" s="37">
        <f>'[1]вспомогат'!L21</f>
        <v>2009388.6999999993</v>
      </c>
    </row>
    <row r="24" spans="1:10" ht="12.75">
      <c r="A24" s="32" t="s">
        <v>26</v>
      </c>
      <c r="B24" s="33">
        <f>'[1]вспомогат'!B22</f>
        <v>53122808</v>
      </c>
      <c r="C24" s="33">
        <f>'[1]вспомогат'!C22</f>
        <v>17363280</v>
      </c>
      <c r="D24" s="38">
        <f>'[1]вспомогат'!D22</f>
        <v>6028605</v>
      </c>
      <c r="E24" s="33">
        <f>'[1]вспомогат'!G22</f>
        <v>18975155.93</v>
      </c>
      <c r="F24" s="38">
        <f>'[1]вспомогат'!H22</f>
        <v>6592005.66</v>
      </c>
      <c r="G24" s="39">
        <f>'[1]вспомогат'!I22</f>
        <v>109.34545653596479</v>
      </c>
      <c r="H24" s="35">
        <f>'[1]вспомогат'!J22</f>
        <v>563400.6600000001</v>
      </c>
      <c r="I24" s="36">
        <f>'[1]вспомогат'!K22</f>
        <v>109.28324561949125</v>
      </c>
      <c r="J24" s="37">
        <f>'[1]вспомогат'!L22</f>
        <v>1611875.9299999997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1021818.95</v>
      </c>
      <c r="F25" s="38">
        <f>'[1]вспомогат'!H23</f>
        <v>214449.33999999997</v>
      </c>
      <c r="G25" s="39">
        <f>'[1]вспомогат'!I23</f>
        <v>68.62378879999999</v>
      </c>
      <c r="H25" s="35">
        <f>'[1]вспомогат'!J23</f>
        <v>-98050.66000000003</v>
      </c>
      <c r="I25" s="36">
        <f>'[1]вспомогат'!K23</f>
        <v>126.46117622306654</v>
      </c>
      <c r="J25" s="37">
        <f>'[1]вспомогат'!L23</f>
        <v>213808.94999999995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11538891.47</v>
      </c>
      <c r="F26" s="38">
        <f>'[1]вспомогат'!H24</f>
        <v>2520001.4400000013</v>
      </c>
      <c r="G26" s="39">
        <f>'[1]вспомогат'!I24</f>
        <v>85.57104684910271</v>
      </c>
      <c r="H26" s="35">
        <f>'[1]вспомогат'!J24</f>
        <v>-424921.55999999866</v>
      </c>
      <c r="I26" s="36">
        <f>'[1]вспомогат'!K24</f>
        <v>116.39481029000729</v>
      </c>
      <c r="J26" s="37">
        <f>'[1]вспомогат'!L24</f>
        <v>1625312.4700000007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34185119.14</v>
      </c>
      <c r="F27" s="38">
        <f>'[1]вспомогат'!H25</f>
        <v>9608630.52</v>
      </c>
      <c r="G27" s="39">
        <f>'[1]вспомогат'!I25</f>
        <v>124.23054994398484</v>
      </c>
      <c r="H27" s="35">
        <f>'[1]вспомогат'!J25</f>
        <v>1874115.5199999996</v>
      </c>
      <c r="I27" s="36">
        <f>'[1]вспомогат'!K25</f>
        <v>115.44607803837248</v>
      </c>
      <c r="J27" s="37">
        <f>'[1]вспомогат'!L25</f>
        <v>4573789.140000001</v>
      </c>
    </row>
    <row r="28" spans="1:10" ht="12.75">
      <c r="A28" s="32" t="s">
        <v>30</v>
      </c>
      <c r="B28" s="33">
        <f>'[1]вспомогат'!B26</f>
        <v>7246054</v>
      </c>
      <c r="C28" s="33">
        <f>'[1]вспомогат'!C26</f>
        <v>1976257</v>
      </c>
      <c r="D28" s="38">
        <f>'[1]вспомогат'!D26</f>
        <v>629180</v>
      </c>
      <c r="E28" s="33">
        <f>'[1]вспомогат'!G26</f>
        <v>2055357.34</v>
      </c>
      <c r="F28" s="38">
        <f>'[1]вспомогат'!H26</f>
        <v>393833.8300000001</v>
      </c>
      <c r="G28" s="39">
        <f>'[1]вспомогат'!I26</f>
        <v>62.59477891859247</v>
      </c>
      <c r="H28" s="35">
        <f>'[1]вспомогат'!J26</f>
        <v>-235346.16999999993</v>
      </c>
      <c r="I28" s="36">
        <f>'[1]вспомогат'!K26</f>
        <v>104.00253307135661</v>
      </c>
      <c r="J28" s="37">
        <f>'[1]вспомогат'!L26</f>
        <v>79100.34000000008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16401531</v>
      </c>
      <c r="D29" s="38">
        <f>'[1]вспомогат'!D27</f>
        <v>4513797</v>
      </c>
      <c r="E29" s="33">
        <f>'[1]вспомогат'!G27</f>
        <v>16067099.44</v>
      </c>
      <c r="F29" s="38">
        <f>'[1]вспомогат'!H27</f>
        <v>3864850.4399999995</v>
      </c>
      <c r="G29" s="39">
        <f>'[1]вспомогат'!I27</f>
        <v>85.62304507712685</v>
      </c>
      <c r="H29" s="35">
        <f>'[1]вспомогат'!J27</f>
        <v>-648946.5600000005</v>
      </c>
      <c r="I29" s="36">
        <f>'[1]вспомогат'!K27</f>
        <v>97.96097352131335</v>
      </c>
      <c r="J29" s="37">
        <f>'[1]вспомогат'!L27</f>
        <v>-334431.5600000005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77326.15</v>
      </c>
      <c r="F30" s="38">
        <f>'[1]вспомогат'!H28</f>
        <v>4851.819999999992</v>
      </c>
      <c r="G30" s="39">
        <f>'[1]вспомогат'!I28</f>
        <v>19.6033131313131</v>
      </c>
      <c r="H30" s="35">
        <f>'[1]вспомогат'!J28</f>
        <v>-19898.180000000008</v>
      </c>
      <c r="I30" s="36">
        <f>'[1]вспомогат'!K28</f>
        <v>92.66165368484121</v>
      </c>
      <c r="J30" s="37">
        <f>'[1]вспомогат'!L28</f>
        <v>-6123.850000000006</v>
      </c>
    </row>
    <row r="31" spans="1:10" ht="12.75">
      <c r="A31" s="32" t="s">
        <v>33</v>
      </c>
      <c r="B31" s="33">
        <f>'[1]вспомогат'!B29</f>
        <v>187620524</v>
      </c>
      <c r="C31" s="33">
        <f>'[1]вспомогат'!C29</f>
        <v>56607653</v>
      </c>
      <c r="D31" s="38">
        <f>'[1]вспомогат'!D29</f>
        <v>14303820</v>
      </c>
      <c r="E31" s="33">
        <f>'[1]вспомогат'!G29</f>
        <v>63802697.11</v>
      </c>
      <c r="F31" s="38">
        <f>'[1]вспомогат'!H29</f>
        <v>16382439.5</v>
      </c>
      <c r="G31" s="39">
        <f>'[1]вспомогат'!I29</f>
        <v>114.53191874618109</v>
      </c>
      <c r="H31" s="35">
        <f>'[1]вспомогат'!J29</f>
        <v>2078619.5</v>
      </c>
      <c r="I31" s="36">
        <f>'[1]вспомогат'!K29</f>
        <v>112.71037347194026</v>
      </c>
      <c r="J31" s="37">
        <f>'[1]вспомогат'!L29</f>
        <v>7195044.109999999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5726296</v>
      </c>
      <c r="D32" s="38">
        <f>'[1]вспомогат'!D30</f>
        <v>1740540</v>
      </c>
      <c r="E32" s="33">
        <f>'[1]вспомогат'!G30</f>
        <v>6435289.45</v>
      </c>
      <c r="F32" s="38">
        <f>'[1]вспомогат'!H30</f>
        <v>2018011.3100000005</v>
      </c>
      <c r="G32" s="39">
        <f>'[1]вспомогат'!I30</f>
        <v>115.94167959368934</v>
      </c>
      <c r="H32" s="35">
        <f>'[1]вспомогат'!J30</f>
        <v>277471.3100000005</v>
      </c>
      <c r="I32" s="36">
        <f>'[1]вспомогат'!K30</f>
        <v>112.38136222786947</v>
      </c>
      <c r="J32" s="37">
        <f>'[1]вспомогат'!L30</f>
        <v>708993.4500000002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9599622</v>
      </c>
      <c r="D33" s="38">
        <f>'[1]вспомогат'!D31</f>
        <v>3102444</v>
      </c>
      <c r="E33" s="33">
        <f>'[1]вспомогат'!G31</f>
        <v>9374423.97</v>
      </c>
      <c r="F33" s="38">
        <f>'[1]вспомогат'!H31</f>
        <v>2458722.0300000003</v>
      </c>
      <c r="G33" s="39">
        <f>'[1]вспомогат'!I31</f>
        <v>79.25113330006924</v>
      </c>
      <c r="H33" s="35">
        <f>'[1]вспомогат'!J31</f>
        <v>-643721.9699999997</v>
      </c>
      <c r="I33" s="36">
        <f>'[1]вспомогат'!K31</f>
        <v>97.65409481748345</v>
      </c>
      <c r="J33" s="37">
        <f>'[1]вспомогат'!L31</f>
        <v>-225198.02999999933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12350232.46</v>
      </c>
      <c r="F34" s="38">
        <f>'[1]вспомогат'!H32</f>
        <v>3505409.5500000007</v>
      </c>
      <c r="G34" s="39">
        <f>'[1]вспомогат'!I32</f>
        <v>126.73465370231649</v>
      </c>
      <c r="H34" s="35">
        <f>'[1]вспомогат'!J32</f>
        <v>739465.5500000007</v>
      </c>
      <c r="I34" s="36">
        <f>'[1]вспомогат'!K32</f>
        <v>133.24218150134897</v>
      </c>
      <c r="J34" s="37">
        <f>'[1]вспомогат'!L32</f>
        <v>3081221.460000001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19313186.28</v>
      </c>
      <c r="F35" s="38">
        <f>'[1]вспомогат'!H33</f>
        <v>3803430.8200000003</v>
      </c>
      <c r="G35" s="39">
        <f>'[1]вспомогат'!I33</f>
        <v>78.47401768488051</v>
      </c>
      <c r="H35" s="35">
        <f>'[1]вспомогат'!J33</f>
        <v>-1043308.1799999997</v>
      </c>
      <c r="I35" s="36">
        <f>'[1]вспомогат'!K33</f>
        <v>105.2906517326532</v>
      </c>
      <c r="J35" s="37">
        <f>'[1]вспомогат'!L33</f>
        <v>970450.2800000012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81283.72</v>
      </c>
      <c r="F36" s="38">
        <f>'[1]вспомогат'!H34</f>
        <v>15373.059999999998</v>
      </c>
      <c r="G36" s="39">
        <f>'[1]вспомогат'!I34</f>
        <v>61.004206349206335</v>
      </c>
      <c r="H36" s="35">
        <f>'[1]вспомогат'!J34</f>
        <v>-9826.940000000002</v>
      </c>
      <c r="I36" s="36">
        <f>'[1]вспомогат'!K34</f>
        <v>62.67056283731689</v>
      </c>
      <c r="J36" s="37">
        <f>'[1]вспомогат'!L34</f>
        <v>-48416.28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1668849.11</v>
      </c>
      <c r="F37" s="38">
        <f>'[1]вспомогат'!H35</f>
        <v>252374.67000000016</v>
      </c>
      <c r="G37" s="39">
        <f>'[1]вспомогат'!I35</f>
        <v>74.67810918774973</v>
      </c>
      <c r="H37" s="35">
        <f>'[1]вспомогат'!J35</f>
        <v>-85575.32999999984</v>
      </c>
      <c r="I37" s="36">
        <f>'[1]вспомогат'!K35</f>
        <v>113.89650042006971</v>
      </c>
      <c r="J37" s="37">
        <f>'[1]вспомогат'!L35</f>
        <v>203616.1100000001</v>
      </c>
    </row>
    <row r="38" spans="1:10" ht="18.75" customHeight="1">
      <c r="A38" s="51" t="s">
        <v>40</v>
      </c>
      <c r="B38" s="41">
        <f>SUM(B18:B37)</f>
        <v>1160455669</v>
      </c>
      <c r="C38" s="41">
        <f>SUM(C18:C37)</f>
        <v>310726678</v>
      </c>
      <c r="D38" s="41">
        <f>SUM(D18:D37)</f>
        <v>85680661</v>
      </c>
      <c r="E38" s="41">
        <f>SUM(E18:E37)</f>
        <v>353662881.46000004</v>
      </c>
      <c r="F38" s="41">
        <f>SUM(F18:F37)</f>
        <v>89623553.77</v>
      </c>
      <c r="G38" s="42">
        <f>F38/D38*100</f>
        <v>104.60184681581764</v>
      </c>
      <c r="H38" s="41">
        <f>SUM(H18:H37)</f>
        <v>3942892.7699999968</v>
      </c>
      <c r="I38" s="43">
        <f>E38/C38*100</f>
        <v>113.8179971338026</v>
      </c>
      <c r="J38" s="41">
        <f>SUM(J18:J37)</f>
        <v>42936203.46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4640338.55</v>
      </c>
      <c r="F39" s="38">
        <f>'[1]вспомогат'!H36</f>
        <v>916429.0599999996</v>
      </c>
      <c r="G39" s="39">
        <f>'[1]вспомогат'!I36</f>
        <v>92.48544843524505</v>
      </c>
      <c r="H39" s="35">
        <f>'[1]вспомогат'!J36</f>
        <v>-74460.94000000041</v>
      </c>
      <c r="I39" s="36">
        <f>'[1]вспомогат'!K36</f>
        <v>126.20761678112461</v>
      </c>
      <c r="J39" s="37">
        <f>'[1]вспомогат'!L36</f>
        <v>963588.5499999998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13968180</v>
      </c>
      <c r="D40" s="38">
        <f>'[1]вспомогат'!D37</f>
        <v>4075151</v>
      </c>
      <c r="E40" s="33">
        <f>'[1]вспомогат'!G37</f>
        <v>13301397.83</v>
      </c>
      <c r="F40" s="38">
        <f>'[1]вспомогат'!H37</f>
        <v>3262879.630000001</v>
      </c>
      <c r="G40" s="39">
        <f>'[1]вспомогат'!I37</f>
        <v>80.06769884109818</v>
      </c>
      <c r="H40" s="35">
        <f>'[1]вспомогат'!J37</f>
        <v>-812271.3699999992</v>
      </c>
      <c r="I40" s="36">
        <f>'[1]вспомогат'!K37</f>
        <v>95.2264205501361</v>
      </c>
      <c r="J40" s="37">
        <f>'[1]вспомогат'!L37</f>
        <v>-666782.1699999999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5958717.09</v>
      </c>
      <c r="F41" s="38">
        <f>'[1]вспомогат'!H38</f>
        <v>1515288.9799999995</v>
      </c>
      <c r="G41" s="39">
        <f>'[1]вспомогат'!I38</f>
        <v>84.09036186366417</v>
      </c>
      <c r="H41" s="35">
        <f>'[1]вспомогат'!J38</f>
        <v>-286688.0200000005</v>
      </c>
      <c r="I41" s="36">
        <f>'[1]вспомогат'!K38</f>
        <v>98.07184931077349</v>
      </c>
      <c r="J41" s="37">
        <f>'[1]вспомогат'!L38</f>
        <v>-117151.91000000015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5075815</v>
      </c>
      <c r="D42" s="38">
        <f>'[1]вспомогат'!D39</f>
        <v>1667337</v>
      </c>
      <c r="E42" s="33">
        <f>'[1]вспомогат'!G39</f>
        <v>5335286.56</v>
      </c>
      <c r="F42" s="38">
        <f>'[1]вспомогат'!H39</f>
        <v>1862202.9299999997</v>
      </c>
      <c r="G42" s="39">
        <f>'[1]вспомогат'!I39</f>
        <v>111.68725518596419</v>
      </c>
      <c r="H42" s="35">
        <f>'[1]вспомогат'!J39</f>
        <v>194865.9299999997</v>
      </c>
      <c r="I42" s="36">
        <f>'[1]вспомогат'!K39</f>
        <v>105.11191916963088</v>
      </c>
      <c r="J42" s="37">
        <f>'[1]вспомогат'!L39</f>
        <v>259471.5599999996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4590164.4</v>
      </c>
      <c r="F43" s="38">
        <f>'[1]вспомогат'!H40</f>
        <v>873336.2600000002</v>
      </c>
      <c r="G43" s="39">
        <f>'[1]вспомогат'!I40</f>
        <v>67.1786787895571</v>
      </c>
      <c r="H43" s="35">
        <f>'[1]вспомогат'!J40</f>
        <v>-426683.73999999976</v>
      </c>
      <c r="I43" s="36">
        <f>'[1]вспомогат'!K40</f>
        <v>89.92546445132739</v>
      </c>
      <c r="J43" s="37">
        <f>'[1]вспомогат'!L40</f>
        <v>-514245.5999999996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5903611.03</v>
      </c>
      <c r="F44" s="38">
        <f>'[1]вспомогат'!H41</f>
        <v>1367049.7700000005</v>
      </c>
      <c r="G44" s="39">
        <f>'[1]вспомогат'!I41</f>
        <v>74.04711922777139</v>
      </c>
      <c r="H44" s="35">
        <f>'[1]вспомогат'!J41</f>
        <v>-479139.2299999995</v>
      </c>
      <c r="I44" s="36">
        <f>'[1]вспомогат'!K41</f>
        <v>103.14940981336309</v>
      </c>
      <c r="J44" s="37">
        <f>'[1]вспомогат'!L41</f>
        <v>180252.03000000026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10259689.52</v>
      </c>
      <c r="F45" s="38">
        <f>'[1]вспомогат'!H42</f>
        <v>3645963.4799999995</v>
      </c>
      <c r="G45" s="39">
        <f>'[1]вспомогат'!I42</f>
        <v>121.6406600156206</v>
      </c>
      <c r="H45" s="35">
        <f>'[1]вспомогат'!J42</f>
        <v>648640.4799999995</v>
      </c>
      <c r="I45" s="36">
        <f>'[1]вспомогат'!K42</f>
        <v>95.44771795369157</v>
      </c>
      <c r="J45" s="37">
        <f>'[1]вспомогат'!L42</f>
        <v>-489325.48000000045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16843871.78</v>
      </c>
      <c r="F46" s="38">
        <f>'[1]вспомогат'!H43</f>
        <v>4065383.750000002</v>
      </c>
      <c r="G46" s="39">
        <f>'[1]вспомогат'!I43</f>
        <v>82.86374002849921</v>
      </c>
      <c r="H46" s="35">
        <f>'[1]вспомогат'!J43</f>
        <v>-840723.2499999981</v>
      </c>
      <c r="I46" s="36">
        <f>'[1]вспомогат'!K43</f>
        <v>100.65828642006356</v>
      </c>
      <c r="J46" s="37">
        <f>'[1]вспомогат'!L43</f>
        <v>110155.78000000119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8146681.83</v>
      </c>
      <c r="F47" s="38">
        <f>'[1]вспомогат'!H44</f>
        <v>1743285.67</v>
      </c>
      <c r="G47" s="39">
        <f>'[1]вспомогат'!I44</f>
        <v>80.9813569006364</v>
      </c>
      <c r="H47" s="35">
        <f>'[1]вспомогат'!J44</f>
        <v>-409414.3300000001</v>
      </c>
      <c r="I47" s="36">
        <f>'[1]вспомогат'!K44</f>
        <v>97.53848867984935</v>
      </c>
      <c r="J47" s="37">
        <f>'[1]вспомогат'!L44</f>
        <v>-205592.16999999993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8750093</v>
      </c>
      <c r="D48" s="38">
        <f>'[1]вспомогат'!D45</f>
        <v>1994050</v>
      </c>
      <c r="E48" s="33">
        <f>'[1]вспомогат'!G45</f>
        <v>8757757.14</v>
      </c>
      <c r="F48" s="38">
        <f>'[1]вспомогат'!H45</f>
        <v>1721697.1800000006</v>
      </c>
      <c r="G48" s="39">
        <f>'[1]вспомогат'!I45</f>
        <v>86.34172563376048</v>
      </c>
      <c r="H48" s="35">
        <f>'[1]вспомогат'!J45</f>
        <v>-272352.81999999937</v>
      </c>
      <c r="I48" s="36">
        <f>'[1]вспомогат'!K45</f>
        <v>100.08758924048009</v>
      </c>
      <c r="J48" s="37">
        <f>'[1]вспомогат'!L45</f>
        <v>7664.140000000596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3086299.34</v>
      </c>
      <c r="F49" s="38">
        <f>'[1]вспомогат'!H46</f>
        <v>606729.0999999996</v>
      </c>
      <c r="G49" s="39">
        <f>'[1]вспомогат'!I46</f>
        <v>69.24874366410658</v>
      </c>
      <c r="H49" s="35">
        <f>'[1]вспомогат'!J46</f>
        <v>-269429.9000000004</v>
      </c>
      <c r="I49" s="36">
        <f>'[1]вспомогат'!K46</f>
        <v>92.13573686961729</v>
      </c>
      <c r="J49" s="37">
        <f>'[1]вспомогат'!L46</f>
        <v>-263431.66000000015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2893426.77</v>
      </c>
      <c r="F50" s="38">
        <f>'[1]вспомогат'!H47</f>
        <v>512189.0499999998</v>
      </c>
      <c r="G50" s="39">
        <f>'[1]вспомогат'!I47</f>
        <v>87.31338538381544</v>
      </c>
      <c r="H50" s="35">
        <f>'[1]вспомогат'!J47</f>
        <v>-74420.95000000019</v>
      </c>
      <c r="I50" s="36">
        <f>'[1]вспомогат'!K47</f>
        <v>169.97261159966868</v>
      </c>
      <c r="J50" s="37">
        <f>'[1]вспомогат'!L47</f>
        <v>1191136.77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3374407.42</v>
      </c>
      <c r="F51" s="38">
        <f>'[1]вспомогат'!H48</f>
        <v>461778.5099999998</v>
      </c>
      <c r="G51" s="39">
        <f>'[1]вспомогат'!I48</f>
        <v>14.889030291461971</v>
      </c>
      <c r="H51" s="35">
        <f>'[1]вспомогат'!J48</f>
        <v>-2639689.49</v>
      </c>
      <c r="I51" s="36">
        <f>'[1]вспомогат'!K48</f>
        <v>56.63968834811847</v>
      </c>
      <c r="J51" s="37">
        <f>'[1]вспомогат'!L48</f>
        <v>-2583265.58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6696745.14</v>
      </c>
      <c r="F52" s="38">
        <f>'[1]вспомогат'!H49</f>
        <v>1924743.13</v>
      </c>
      <c r="G52" s="39">
        <f>'[1]вспомогат'!I49</f>
        <v>82.05795258335856</v>
      </c>
      <c r="H52" s="35">
        <f>'[1]вспомогат'!J49</f>
        <v>-420846.8700000001</v>
      </c>
      <c r="I52" s="36">
        <f>'[1]вспомогат'!K49</f>
        <v>97.13926721103667</v>
      </c>
      <c r="J52" s="37">
        <f>'[1]вспомогат'!L49</f>
        <v>-197217.86000000034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2936292.69</v>
      </c>
      <c r="F53" s="38">
        <f>'[1]вспомогат'!H50</f>
        <v>717096.7399999998</v>
      </c>
      <c r="G53" s="39">
        <f>'[1]вспомогат'!I50</f>
        <v>98.40767668450661</v>
      </c>
      <c r="H53" s="35">
        <f>'[1]вспомогат'!J50</f>
        <v>-11603.260000000242</v>
      </c>
      <c r="I53" s="36">
        <f>'[1]вспомогат'!K50</f>
        <v>104.45722838847385</v>
      </c>
      <c r="J53" s="37">
        <f>'[1]вспомогат'!L50</f>
        <v>125292.68999999994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2790905.14</v>
      </c>
      <c r="F54" s="38">
        <f>'[1]вспомогат'!H51</f>
        <v>598439.1699999999</v>
      </c>
      <c r="G54" s="39">
        <f>'[1]вспомогат'!I51</f>
        <v>104.34859110723626</v>
      </c>
      <c r="H54" s="35">
        <f>'[1]вспомогат'!J51</f>
        <v>24939.169999999925</v>
      </c>
      <c r="I54" s="36">
        <f>'[1]вспомогат'!K51</f>
        <v>122.13203749068991</v>
      </c>
      <c r="J54" s="37">
        <f>'[1]вспомогат'!L51</f>
        <v>505751.14000000013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18712418.58</v>
      </c>
      <c r="F55" s="38">
        <f>'[1]вспомогат'!H52</f>
        <v>4658162.969999999</v>
      </c>
      <c r="G55" s="39">
        <f>'[1]вспомогат'!I52</f>
        <v>118.87878539633634</v>
      </c>
      <c r="H55" s="35">
        <f>'[1]вспомогат'!J52</f>
        <v>739748.9699999988</v>
      </c>
      <c r="I55" s="36">
        <f>'[1]вспомогат'!K52</f>
        <v>127.12137251598492</v>
      </c>
      <c r="J55" s="37">
        <f>'[1]вспомогат'!L52</f>
        <v>3992298.579999998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23644771</v>
      </c>
      <c r="D56" s="38">
        <f>'[1]вспомогат'!D53</f>
        <v>7263281</v>
      </c>
      <c r="E56" s="33">
        <f>'[1]вспомогат'!G53</f>
        <v>23163939.72</v>
      </c>
      <c r="F56" s="38">
        <f>'[1]вспомогат'!H53</f>
        <v>4654597.390000001</v>
      </c>
      <c r="G56" s="39">
        <f>'[1]вспомогат'!I53</f>
        <v>64.0839503524647</v>
      </c>
      <c r="H56" s="35">
        <f>'[1]вспомогат'!J53</f>
        <v>-2608683.6099999994</v>
      </c>
      <c r="I56" s="36">
        <f>'[1]вспомогат'!K53</f>
        <v>97.96643714587043</v>
      </c>
      <c r="J56" s="37">
        <f>'[1]вспомогат'!L53</f>
        <v>-480831.2800000012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10199500</v>
      </c>
      <c r="D57" s="38">
        <f>'[1]вспомогат'!D54</f>
        <v>3503200</v>
      </c>
      <c r="E57" s="33">
        <f>'[1]вспомогат'!G54</f>
        <v>9953351.18</v>
      </c>
      <c r="F57" s="38">
        <f>'[1]вспомогат'!H54</f>
        <v>2454883.92</v>
      </c>
      <c r="G57" s="39">
        <f>'[1]вспомогат'!I54</f>
        <v>70.07547156885133</v>
      </c>
      <c r="H57" s="35">
        <f>'[1]вспомогат'!J54</f>
        <v>-1048316.0800000001</v>
      </c>
      <c r="I57" s="36">
        <f>'[1]вспомогат'!K54</f>
        <v>97.58665797343006</v>
      </c>
      <c r="J57" s="37">
        <f>'[1]вспомогат'!L54</f>
        <v>-246148.8200000003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19895614.35</v>
      </c>
      <c r="F58" s="38">
        <f>'[1]вспомогат'!H55</f>
        <v>3932950.1400000006</v>
      </c>
      <c r="G58" s="39">
        <f>'[1]вспомогат'!I55</f>
        <v>79.68615736847971</v>
      </c>
      <c r="H58" s="35">
        <f>'[1]вспомогат'!J55</f>
        <v>-1002599.8599999994</v>
      </c>
      <c r="I58" s="36">
        <f>'[1]вспомогат'!K55</f>
        <v>110.34911479392338</v>
      </c>
      <c r="J58" s="37">
        <f>'[1]вспомогат'!L55</f>
        <v>1865914.3500000015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22933187.55</v>
      </c>
      <c r="F59" s="38">
        <f>'[1]вспомогат'!H56</f>
        <v>5097589.7200000025</v>
      </c>
      <c r="G59" s="39">
        <f>'[1]вспомогат'!I56</f>
        <v>82.93686041309074</v>
      </c>
      <c r="H59" s="35">
        <f>'[1]вспомогат'!J56</f>
        <v>-1048760.2799999975</v>
      </c>
      <c r="I59" s="36">
        <f>'[1]вспомогат'!K56</f>
        <v>97.25983192885286</v>
      </c>
      <c r="J59" s="37">
        <f>'[1]вспомогат'!L56</f>
        <v>-646112.4499999993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3823455.43</v>
      </c>
      <c r="F60" s="38">
        <f>'[1]вспомогат'!H57</f>
        <v>1521418.8900000001</v>
      </c>
      <c r="G60" s="39">
        <f>'[1]вспомогат'!I57</f>
        <v>146.97143395351534</v>
      </c>
      <c r="H60" s="35">
        <f>'[1]вспомогат'!J57</f>
        <v>486238.89000000013</v>
      </c>
      <c r="I60" s="36">
        <f>'[1]вспомогат'!K57</f>
        <v>114.68894830793211</v>
      </c>
      <c r="J60" s="37">
        <f>'[1]вспомогат'!L57</f>
        <v>489694.43000000017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18338063.01</v>
      </c>
      <c r="F61" s="38">
        <f>'[1]вспомогат'!H58</f>
        <v>6456288.590000002</v>
      </c>
      <c r="G61" s="39">
        <f>'[1]вспомогат'!I58</f>
        <v>74.23331986553977</v>
      </c>
      <c r="H61" s="35">
        <f>'[1]вспомогат'!J58</f>
        <v>-2241003.4099999983</v>
      </c>
      <c r="I61" s="36">
        <f>'[1]вспомогат'!K58</f>
        <v>90.67055689716116</v>
      </c>
      <c r="J61" s="37">
        <f>'[1]вспомогат'!L58</f>
        <v>-1886873.9899999984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6734905.02</v>
      </c>
      <c r="F62" s="38">
        <f>'[1]вспомогат'!H59</f>
        <v>1736573.13</v>
      </c>
      <c r="G62" s="39">
        <f>'[1]вспомогат'!I59</f>
        <v>139.04654279914965</v>
      </c>
      <c r="H62" s="35">
        <f>'[1]вспомогат'!J59</f>
        <v>487658.1299999999</v>
      </c>
      <c r="I62" s="36">
        <f>'[1]вспомогат'!K59</f>
        <v>167.7644792626728</v>
      </c>
      <c r="J62" s="37">
        <f>'[1]вспомогат'!L59</f>
        <v>2720405.0199999996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3900729.09</v>
      </c>
      <c r="F63" s="38">
        <f>'[1]вспомогат'!H60</f>
        <v>2201202.55</v>
      </c>
      <c r="G63" s="39">
        <f>'[1]вспомогат'!I60</f>
        <v>167.89743638638026</v>
      </c>
      <c r="H63" s="35">
        <f>'[1]вспомогат'!J60</f>
        <v>890162.5499999998</v>
      </c>
      <c r="I63" s="36">
        <f>'[1]вспомогат'!K60</f>
        <v>148.51976657056568</v>
      </c>
      <c r="J63" s="37">
        <f>'[1]вспомогат'!L60</f>
        <v>1274325.0899999999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2333257.05</v>
      </c>
      <c r="F64" s="38">
        <f>'[1]вспомогат'!H61</f>
        <v>359906.9299999997</v>
      </c>
      <c r="G64" s="39">
        <f>'[1]вспомогат'!I61</f>
        <v>57.75050624989967</v>
      </c>
      <c r="H64" s="35">
        <f>'[1]вспомогат'!J61</f>
        <v>-263303.0700000003</v>
      </c>
      <c r="I64" s="36">
        <f>'[1]вспомогат'!K61</f>
        <v>104.1158512641565</v>
      </c>
      <c r="J64" s="37">
        <f>'[1]вспомогат'!L61</f>
        <v>92237.04999999981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2426390.75</v>
      </c>
      <c r="F65" s="38">
        <f>'[1]вспомогат'!H62</f>
        <v>520952.57000000007</v>
      </c>
      <c r="G65" s="39">
        <f>'[1]вспомогат'!I62</f>
        <v>68.51483790359704</v>
      </c>
      <c r="H65" s="35">
        <f>'[1]вспомогат'!J62</f>
        <v>-239397.42999999993</v>
      </c>
      <c r="I65" s="36">
        <f>'[1]вспомогат'!K62</f>
        <v>119.4648457694296</v>
      </c>
      <c r="J65" s="37">
        <f>'[1]вспомогат'!L62</f>
        <v>395340.75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1804187.38</v>
      </c>
      <c r="F66" s="38">
        <f>'[1]вспомогат'!H63</f>
        <v>622579.49</v>
      </c>
      <c r="G66" s="39">
        <f>'[1]вспомогат'!I63</f>
        <v>64.66752567414429</v>
      </c>
      <c r="H66" s="35">
        <f>'[1]вспомогат'!J63</f>
        <v>-340159.51</v>
      </c>
      <c r="I66" s="36">
        <f>'[1]вспомогат'!K63</f>
        <v>90.20675300416288</v>
      </c>
      <c r="J66" s="37">
        <f>'[1]вспомогат'!L63</f>
        <v>-195870.6200000001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4523709.8</v>
      </c>
      <c r="F67" s="38">
        <f>'[1]вспомогат'!H64</f>
        <v>910693.2999999998</v>
      </c>
      <c r="G67" s="39">
        <f>'[1]вспомогат'!I64</f>
        <v>98.58868933562836</v>
      </c>
      <c r="H67" s="35">
        <f>'[1]вспомогат'!J64</f>
        <v>-13036.700000000186</v>
      </c>
      <c r="I67" s="36">
        <f>'[1]вспомогат'!K64</f>
        <v>130.99823934485096</v>
      </c>
      <c r="J67" s="37">
        <f>'[1]вспомогат'!L64</f>
        <v>1070449.7999999998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2807725.02</v>
      </c>
      <c r="F68" s="38">
        <f>'[1]вспомогат'!H65</f>
        <v>647293.6699999999</v>
      </c>
      <c r="G68" s="39">
        <f>'[1]вспомогат'!I65</f>
        <v>94.35919089081602</v>
      </c>
      <c r="H68" s="35">
        <f>'[1]вспомогат'!J65</f>
        <v>-38695.330000000075</v>
      </c>
      <c r="I68" s="36">
        <f>'[1]вспомогат'!K65</f>
        <v>99.55772679790567</v>
      </c>
      <c r="J68" s="37">
        <f>'[1]вспомогат'!L65</f>
        <v>-12472.979999999981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8629148</v>
      </c>
      <c r="D69" s="38">
        <f>'[1]вспомогат'!D66</f>
        <v>2411059</v>
      </c>
      <c r="E69" s="33">
        <f>'[1]вспомогат'!G66</f>
        <v>10322660.85</v>
      </c>
      <c r="F69" s="38">
        <f>'[1]вспомогат'!H66</f>
        <v>3076085.5599999996</v>
      </c>
      <c r="G69" s="39">
        <f>'[1]вспомогат'!I66</f>
        <v>127.58234286261761</v>
      </c>
      <c r="H69" s="35">
        <f>'[1]вспомогат'!J66</f>
        <v>665026.5599999996</v>
      </c>
      <c r="I69" s="36">
        <f>'[1]вспомогат'!K66</f>
        <v>119.62549315413294</v>
      </c>
      <c r="J69" s="37">
        <f>'[1]вспомогат'!L66</f>
        <v>1693512.8499999996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16068711.87</v>
      </c>
      <c r="F70" s="38">
        <f>'[1]вспомогат'!H67</f>
        <v>4567213.58</v>
      </c>
      <c r="G70" s="39">
        <f>'[1]вспомогат'!I67</f>
        <v>87.92549957040382</v>
      </c>
      <c r="H70" s="35">
        <f>'[1]вспомогат'!J67</f>
        <v>-627199.4199999999</v>
      </c>
      <c r="I70" s="36">
        <f>'[1]вспомогат'!K67</f>
        <v>99.16689348720594</v>
      </c>
      <c r="J70" s="37">
        <f>'[1]вспомогат'!L67</f>
        <v>-134994.13000000082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22584417.46</v>
      </c>
      <c r="F71" s="38">
        <f>'[1]вспомогат'!H68</f>
        <v>6164152.540000001</v>
      </c>
      <c r="G71" s="39">
        <f>'[1]вспомогат'!I68</f>
        <v>94.0000585579644</v>
      </c>
      <c r="H71" s="35">
        <f>'[1]вспомогат'!J68</f>
        <v>-393452.45999999903</v>
      </c>
      <c r="I71" s="36">
        <f>'[1]вспомогат'!K68</f>
        <v>100.13339992808477</v>
      </c>
      <c r="J71" s="37">
        <f>'[1]вспомогат'!L68</f>
        <v>30087.460000000894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4411521.64</v>
      </c>
      <c r="F72" s="38">
        <f>'[1]вспомогат'!H69</f>
        <v>1673582.9099999997</v>
      </c>
      <c r="G72" s="39">
        <f>'[1]вспомогат'!I69</f>
        <v>167.1243169562612</v>
      </c>
      <c r="H72" s="35">
        <f>'[1]вспомогат'!J69</f>
        <v>672182.9099999997</v>
      </c>
      <c r="I72" s="36">
        <f>'[1]вспомогат'!K69</f>
        <v>120.66096227431737</v>
      </c>
      <c r="J72" s="37">
        <f>'[1]вспомогат'!L69</f>
        <v>755391.6399999997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2795123.69</v>
      </c>
      <c r="F73" s="38">
        <f>'[1]вспомогат'!H70</f>
        <v>746330.8899999999</v>
      </c>
      <c r="G73" s="39">
        <f>'[1]вспомогат'!I70</f>
        <v>96.16798613527129</v>
      </c>
      <c r="H73" s="35">
        <f>'[1]вспомогат'!J70</f>
        <v>-29739.110000000102</v>
      </c>
      <c r="I73" s="36">
        <f>'[1]вспомогат'!K70</f>
        <v>134.21382461262178</v>
      </c>
      <c r="J73" s="37">
        <f>'[1]вспомогат'!L70</f>
        <v>712533.69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1579805.14</v>
      </c>
      <c r="F74" s="38">
        <f>'[1]вспомогат'!H71</f>
        <v>400061.95999999996</v>
      </c>
      <c r="G74" s="39">
        <f>'[1]вспомогат'!I71</f>
        <v>142.33939842454689</v>
      </c>
      <c r="H74" s="35">
        <f>'[1]вспомогат'!J71</f>
        <v>118999.95999999996</v>
      </c>
      <c r="I74" s="36">
        <f>'[1]вспомогат'!K71</f>
        <v>152.50320875437774</v>
      </c>
      <c r="J74" s="37">
        <f>'[1]вспомогат'!L71</f>
        <v>543889.1399999999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14298068.48</v>
      </c>
      <c r="F75" s="38">
        <f>'[1]вспомогат'!H72</f>
        <v>3431942.880000001</v>
      </c>
      <c r="G75" s="39">
        <f>'[1]вспомогат'!I72</f>
        <v>130.45199708530726</v>
      </c>
      <c r="H75" s="35">
        <f>'[1]вспомогат'!J72</f>
        <v>801133.8800000008</v>
      </c>
      <c r="I75" s="36">
        <f>'[1]вспомогат'!K72</f>
        <v>137.12829595938615</v>
      </c>
      <c r="J75" s="37">
        <f>'[1]вспомогат'!L72</f>
        <v>3871286.4800000004</v>
      </c>
    </row>
    <row r="76" spans="1:10" ht="14.25" customHeight="1">
      <c r="A76" s="53" t="s">
        <v>78</v>
      </c>
      <c r="B76" s="33">
        <f>'[1]вспомогат'!B73</f>
        <v>20597680</v>
      </c>
      <c r="C76" s="33">
        <f>'[1]вспомогат'!C73</f>
        <v>6094335</v>
      </c>
      <c r="D76" s="38">
        <f>'[1]вспомогат'!D73</f>
        <v>2153680</v>
      </c>
      <c r="E76" s="33">
        <f>'[1]вспомогат'!G73</f>
        <v>6654719.06</v>
      </c>
      <c r="F76" s="38">
        <f>'[1]вспомогат'!H73</f>
        <v>1676680.6999999993</v>
      </c>
      <c r="G76" s="39">
        <f>'[1]вспомогат'!I73</f>
        <v>77.8518953604992</v>
      </c>
      <c r="H76" s="35">
        <f>'[1]вспомогат'!J73</f>
        <v>-476999.30000000075</v>
      </c>
      <c r="I76" s="36">
        <f>'[1]вспомогат'!K73</f>
        <v>109.19516337713631</v>
      </c>
      <c r="J76" s="37">
        <f>'[1]вспомогат'!L73</f>
        <v>560384.0599999996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2355626.76</v>
      </c>
      <c r="F77" s="38">
        <f>'[1]вспомогат'!H74</f>
        <v>509289.5599999998</v>
      </c>
      <c r="G77" s="39">
        <f>'[1]вспомогат'!I74</f>
        <v>88.33857628529796</v>
      </c>
      <c r="H77" s="35">
        <f>'[1]вспомогат'!J74</f>
        <v>-67230.44000000018</v>
      </c>
      <c r="I77" s="36">
        <f>'[1]вспомогат'!K74</f>
        <v>95.7427850282681</v>
      </c>
      <c r="J77" s="37">
        <f>'[1]вспомогат'!L74</f>
        <v>-104743.24000000022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2071657.06</v>
      </c>
      <c r="F78" s="38">
        <f>'[1]вспомогат'!H75</f>
        <v>364075.6000000001</v>
      </c>
      <c r="G78" s="39">
        <f>'[1]вспомогат'!I75</f>
        <v>84.23425215978976</v>
      </c>
      <c r="H78" s="35">
        <f>'[1]вспомогат'!J75</f>
        <v>-68142.3999999999</v>
      </c>
      <c r="I78" s="36">
        <f>'[1]вспомогат'!K75</f>
        <v>96.43786781169904</v>
      </c>
      <c r="J78" s="37">
        <f>'[1]вспомогат'!L75</f>
        <v>-76520.93999999994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3229064.87</v>
      </c>
      <c r="F79" s="38">
        <f>'[1]вспомогат'!H76</f>
        <v>218735.93000000017</v>
      </c>
      <c r="G79" s="39">
        <f>'[1]вспомогат'!I76</f>
        <v>84.58073484602421</v>
      </c>
      <c r="H79" s="35">
        <f>'[1]вспомогат'!J76</f>
        <v>-39876.06999999983</v>
      </c>
      <c r="I79" s="36">
        <f>'[1]вспомогат'!K76</f>
        <v>331.9262509431286</v>
      </c>
      <c r="J79" s="37">
        <f>'[1]вспомогат'!L76</f>
        <v>2256238.87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3143609</v>
      </c>
      <c r="D80" s="38">
        <f>'[1]вспомогат'!D77</f>
        <v>843671</v>
      </c>
      <c r="E80" s="33">
        <f>'[1]вспомогат'!G77</f>
        <v>3088434.09</v>
      </c>
      <c r="F80" s="38">
        <f>'[1]вспомогат'!H77</f>
        <v>781315.3999999999</v>
      </c>
      <c r="G80" s="39">
        <f>'[1]вспомогат'!I77</f>
        <v>92.60901465144588</v>
      </c>
      <c r="H80" s="35">
        <f>'[1]вспомогат'!J77</f>
        <v>-62355.60000000009</v>
      </c>
      <c r="I80" s="36">
        <f>'[1]вспомогат'!K77</f>
        <v>98.24485456047492</v>
      </c>
      <c r="J80" s="37">
        <f>'[1]вспомогат'!L77</f>
        <v>-55174.91000000015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4081191.08</v>
      </c>
      <c r="F81" s="38">
        <f>'[1]вспомогат'!H78</f>
        <v>605870.19</v>
      </c>
      <c r="G81" s="39">
        <f>'[1]вспомогат'!I78</f>
        <v>103.3867595640444</v>
      </c>
      <c r="H81" s="35">
        <f>'[1]вспомогат'!J78</f>
        <v>19847.189999999944</v>
      </c>
      <c r="I81" s="36">
        <f>'[1]вспомогат'!K78</f>
        <v>146.28438848389658</v>
      </c>
      <c r="J81" s="37">
        <f>'[1]вспомогат'!L78</f>
        <v>1291289.08</v>
      </c>
    </row>
    <row r="82" spans="1:10" ht="15" customHeight="1">
      <c r="A82" s="51" t="s">
        <v>84</v>
      </c>
      <c r="B82" s="41">
        <f>SUM(B39:B81)</f>
        <v>1211463574</v>
      </c>
      <c r="C82" s="41">
        <f>SUM(C39:C81)</f>
        <v>322325693</v>
      </c>
      <c r="D82" s="41">
        <f>SUM(D39:D81)</f>
        <v>97662153</v>
      </c>
      <c r="E82" s="41">
        <f>SUM(E39:E81)</f>
        <v>340407528.21</v>
      </c>
      <c r="F82" s="41">
        <f>SUM(F39:F81)</f>
        <v>85784923.37000002</v>
      </c>
      <c r="G82" s="42">
        <f>F82/D82*100</f>
        <v>87.83845198456768</v>
      </c>
      <c r="H82" s="41">
        <f>SUM(H39:H81)</f>
        <v>-11877229.629999993</v>
      </c>
      <c r="I82" s="43">
        <f>E82/C82*100</f>
        <v>105.60980263214697</v>
      </c>
      <c r="J82" s="41">
        <f>SUM(J39:J81)</f>
        <v>18081835.21</v>
      </c>
    </row>
    <row r="83" spans="1:10" ht="15.75" customHeight="1">
      <c r="A83" s="54" t="s">
        <v>85</v>
      </c>
      <c r="B83" s="55">
        <f>'[1]вспомогат'!B79</f>
        <v>11962400973</v>
      </c>
      <c r="C83" s="55">
        <f>'[1]вспомогат'!C79</f>
        <v>3599136711</v>
      </c>
      <c r="D83" s="55">
        <f>'[1]вспомогат'!D79</f>
        <v>919298075</v>
      </c>
      <c r="E83" s="55">
        <f>'[1]вспомогат'!G79</f>
        <v>3631668253.85</v>
      </c>
      <c r="F83" s="55">
        <f>'[1]вспомогат'!H79</f>
        <v>838603364.0299995</v>
      </c>
      <c r="G83" s="56">
        <f>'[1]вспомогат'!I79</f>
        <v>91.22213858981479</v>
      </c>
      <c r="H83" s="55">
        <f>'[1]вспомогат'!J79</f>
        <v>-80694710.97000009</v>
      </c>
      <c r="I83" s="56">
        <f>'[1]вспомогат'!K79</f>
        <v>100.90387071851352</v>
      </c>
      <c r="J83" s="55">
        <f>'[1]вспомогат'!L79</f>
        <v>32531542.849999927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24.04.2019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2019-04-25T07:57:25Z</dcterms:created>
  <dcterms:modified xsi:type="dcterms:W3CDTF">2019-04-25T07:57:49Z</dcterms:modified>
  <cp:category/>
  <cp:version/>
  <cp:contentType/>
  <cp:contentStatus/>
</cp:coreProperties>
</file>