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<sst xmlns="http://schemas.openxmlformats.org/spreadsheetml/2006/main" count="91" uniqueCount="86">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</sst>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11.04.2019</v>
          </cell>
        </row>
        <row r="6">
          <cell r="G6" t="str">
            <v>Фактично надійшло на 11.04.2019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670868580</v>
          </cell>
          <cell r="D10">
            <v>152214250</v>
          </cell>
          <cell r="G10">
            <v>581192745.61</v>
          </cell>
          <cell r="H10">
            <v>58907835.43000001</v>
          </cell>
          <cell r="I10">
            <v>38.700604857955156</v>
          </cell>
          <cell r="J10">
            <v>-93306414.57</v>
          </cell>
          <cell r="K10">
            <v>86.63287608580507</v>
          </cell>
          <cell r="L10">
            <v>-89675834.38999999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1516442743.25</v>
          </cell>
          <cell r="H11">
            <v>196960108.21000004</v>
          </cell>
          <cell r="I11">
            <v>44.563631022116645</v>
          </cell>
          <cell r="J11">
            <v>-245014891.78999996</v>
          </cell>
          <cell r="K11">
            <v>87.55948630117211</v>
          </cell>
          <cell r="L11">
            <v>-215457256.75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119033301.5</v>
          </cell>
          <cell r="H12">
            <v>15929444.310000002</v>
          </cell>
          <cell r="I12">
            <v>47.5427787565724</v>
          </cell>
          <cell r="J12">
            <v>-17576052.689999998</v>
          </cell>
          <cell r="K12">
            <v>91.38916624267047</v>
          </cell>
          <cell r="L12">
            <v>-11215508.5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199858928.63</v>
          </cell>
          <cell r="H13">
            <v>33933232.870000005</v>
          </cell>
          <cell r="I13">
            <v>65.98456740201564</v>
          </cell>
          <cell r="J13">
            <v>-17492781.129999995</v>
          </cell>
          <cell r="K13">
            <v>92.34123129232214</v>
          </cell>
          <cell r="L13">
            <v>-16576271.370000005</v>
          </cell>
        </row>
        <row r="14">
          <cell r="B14">
            <v>600087000</v>
          </cell>
          <cell r="C14">
            <v>190843500</v>
          </cell>
          <cell r="D14">
            <v>52381000</v>
          </cell>
          <cell r="G14">
            <v>165884856.82</v>
          </cell>
          <cell r="H14">
            <v>23966855.01999998</v>
          </cell>
          <cell r="I14">
            <v>45.75486344285138</v>
          </cell>
          <cell r="J14">
            <v>-28414144.98000002</v>
          </cell>
          <cell r="K14">
            <v>86.9219317503609</v>
          </cell>
          <cell r="L14">
            <v>-24958643.180000007</v>
          </cell>
        </row>
        <row r="15">
          <cell r="B15">
            <v>87082700</v>
          </cell>
          <cell r="C15">
            <v>28188250</v>
          </cell>
          <cell r="D15">
            <v>6853500</v>
          </cell>
          <cell r="G15">
            <v>25849479.98</v>
          </cell>
          <cell r="H15">
            <v>4161622.66</v>
          </cell>
          <cell r="I15">
            <v>60.72258933391698</v>
          </cell>
          <cell r="J15">
            <v>-2691877.34</v>
          </cell>
          <cell r="K15">
            <v>91.70303222087217</v>
          </cell>
          <cell r="L15">
            <v>-2338770.0199999996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7971555.34</v>
          </cell>
          <cell r="H16">
            <v>625044.5300000003</v>
          </cell>
          <cell r="I16">
            <v>26.612678568995594</v>
          </cell>
          <cell r="J16">
            <v>-1723627.4699999997</v>
          </cell>
          <cell r="K16">
            <v>91.57305529657678</v>
          </cell>
          <cell r="L16">
            <v>-733576.6600000001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86930410.54</v>
          </cell>
          <cell r="H17">
            <v>12970621.36</v>
          </cell>
          <cell r="I17">
            <v>59.013268795838016</v>
          </cell>
          <cell r="J17">
            <v>-9008539.64</v>
          </cell>
          <cell r="K17">
            <v>104.61981184673628</v>
          </cell>
          <cell r="L17">
            <v>3838681.5400000066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28676.89</v>
          </cell>
          <cell r="H18">
            <v>2914.7000000000007</v>
          </cell>
          <cell r="I18">
            <v>31.681521739130442</v>
          </cell>
          <cell r="J18">
            <v>-6285.299999999999</v>
          </cell>
          <cell r="K18">
            <v>73.34242966751918</v>
          </cell>
          <cell r="L18">
            <v>-10423.11</v>
          </cell>
        </row>
        <row r="19">
          <cell r="B19">
            <v>5855500</v>
          </cell>
          <cell r="C19">
            <v>904543</v>
          </cell>
          <cell r="D19">
            <v>247568</v>
          </cell>
          <cell r="G19">
            <v>976557.56</v>
          </cell>
          <cell r="H19">
            <v>76685.06000000006</v>
          </cell>
          <cell r="I19">
            <v>30.975352226459012</v>
          </cell>
          <cell r="J19">
            <v>-170882.93999999994</v>
          </cell>
          <cell r="K19">
            <v>107.96143024709717</v>
          </cell>
          <cell r="L19">
            <v>72014.56000000006</v>
          </cell>
        </row>
        <row r="20">
          <cell r="B20">
            <v>126733348</v>
          </cell>
          <cell r="C20">
            <v>32706411</v>
          </cell>
          <cell r="D20">
            <v>9626563</v>
          </cell>
          <cell r="G20">
            <v>32242568.72</v>
          </cell>
          <cell r="H20">
            <v>3740783.6199999973</v>
          </cell>
          <cell r="I20">
            <v>38.85897406997697</v>
          </cell>
          <cell r="J20">
            <v>-5885779.380000003</v>
          </cell>
          <cell r="K20">
            <v>98.58180012475229</v>
          </cell>
          <cell r="L20">
            <v>-463842.2800000012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8535645.82</v>
          </cell>
          <cell r="H21">
            <v>542384.4400000004</v>
          </cell>
          <cell r="I21">
            <v>25.126792952807175</v>
          </cell>
          <cell r="J21">
            <v>-1616205.5599999996</v>
          </cell>
          <cell r="K21">
            <v>106.93517437508417</v>
          </cell>
          <cell r="L21">
            <v>553570.8200000003</v>
          </cell>
        </row>
        <row r="22">
          <cell r="B22">
            <v>53122808</v>
          </cell>
          <cell r="C22">
            <v>17363280</v>
          </cell>
          <cell r="D22">
            <v>6028605</v>
          </cell>
          <cell r="G22">
            <v>16376387.17</v>
          </cell>
          <cell r="H22">
            <v>3993236.9000000004</v>
          </cell>
          <cell r="I22">
            <v>66.23815791547133</v>
          </cell>
          <cell r="J22">
            <v>-2035368.0999999996</v>
          </cell>
          <cell r="K22">
            <v>94.31620736404642</v>
          </cell>
          <cell r="L22">
            <v>-986892.8300000001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876539.99</v>
          </cell>
          <cell r="H23">
            <v>69170.38</v>
          </cell>
          <cell r="I23">
            <v>22.1345216</v>
          </cell>
          <cell r="J23">
            <v>-243329.62</v>
          </cell>
          <cell r="K23">
            <v>108.48132943899209</v>
          </cell>
          <cell r="L23">
            <v>68529.98999999999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10205177.08</v>
          </cell>
          <cell r="H24">
            <v>1186287.0500000007</v>
          </cell>
          <cell r="I24">
            <v>40.28244711321827</v>
          </cell>
          <cell r="J24">
            <v>-1758635.9499999993</v>
          </cell>
          <cell r="K24">
            <v>102.9414006788063</v>
          </cell>
          <cell r="L24">
            <v>291598.0800000001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28636840.83</v>
          </cell>
          <cell r="H25">
            <v>4060352.209999997</v>
          </cell>
          <cell r="I25">
            <v>52.49653287891998</v>
          </cell>
          <cell r="J25">
            <v>-3674162.790000003</v>
          </cell>
          <cell r="K25">
            <v>96.70906652960201</v>
          </cell>
          <cell r="L25">
            <v>-974489.1700000018</v>
          </cell>
        </row>
        <row r="26">
          <cell r="B26">
            <v>7116054</v>
          </cell>
          <cell r="C26">
            <v>1846257</v>
          </cell>
          <cell r="D26">
            <v>499180</v>
          </cell>
          <cell r="G26">
            <v>1830655.85</v>
          </cell>
          <cell r="H26">
            <v>169132.34000000008</v>
          </cell>
          <cell r="I26">
            <v>33.882034536640106</v>
          </cell>
          <cell r="J26">
            <v>-330047.6599999999</v>
          </cell>
          <cell r="K26">
            <v>99.15498492355074</v>
          </cell>
          <cell r="L26">
            <v>-15601.149999999907</v>
          </cell>
        </row>
        <row r="27">
          <cell r="B27">
            <v>67244188</v>
          </cell>
          <cell r="C27">
            <v>16371531</v>
          </cell>
          <cell r="D27">
            <v>4483797</v>
          </cell>
          <cell r="G27">
            <v>13709177.07</v>
          </cell>
          <cell r="H27">
            <v>1506928.0700000003</v>
          </cell>
          <cell r="I27">
            <v>33.60830273984304</v>
          </cell>
          <cell r="J27">
            <v>-2976868.9299999997</v>
          </cell>
          <cell r="K27">
            <v>83.73790496441659</v>
          </cell>
          <cell r="L27">
            <v>-2662353.9299999997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76985.33</v>
          </cell>
          <cell r="H28">
            <v>4511</v>
          </cell>
          <cell r="I28">
            <v>18.226262626262628</v>
          </cell>
          <cell r="J28">
            <v>-20239</v>
          </cell>
          <cell r="K28">
            <v>92.25324146195327</v>
          </cell>
          <cell r="L28">
            <v>-6464.669999999998</v>
          </cell>
        </row>
        <row r="29">
          <cell r="B29">
            <v>187567524</v>
          </cell>
          <cell r="C29">
            <v>56554653</v>
          </cell>
          <cell r="D29">
            <v>14250820</v>
          </cell>
          <cell r="G29">
            <v>55637338.4</v>
          </cell>
          <cell r="H29">
            <v>8217080.789999999</v>
          </cell>
          <cell r="I29">
            <v>57.660406839746756</v>
          </cell>
          <cell r="J29">
            <v>-6033739.210000001</v>
          </cell>
          <cell r="K29">
            <v>98.37800330947128</v>
          </cell>
          <cell r="L29">
            <v>-917314.6000000015</v>
          </cell>
        </row>
        <row r="30">
          <cell r="B30">
            <v>25793163</v>
          </cell>
          <cell r="C30">
            <v>5986296</v>
          </cell>
          <cell r="D30">
            <v>2000540</v>
          </cell>
          <cell r="G30">
            <v>5050196.81</v>
          </cell>
          <cell r="H30">
            <v>632918.6699999999</v>
          </cell>
          <cell r="I30">
            <v>31.63739140432083</v>
          </cell>
          <cell r="J30">
            <v>-1367621.33</v>
          </cell>
          <cell r="K30">
            <v>84.36263108272627</v>
          </cell>
          <cell r="L30">
            <v>-936099.1900000004</v>
          </cell>
        </row>
        <row r="31">
          <cell r="B31">
            <v>40140296</v>
          </cell>
          <cell r="C31">
            <v>9376309</v>
          </cell>
          <cell r="D31">
            <v>2879131</v>
          </cell>
          <cell r="G31">
            <v>8097244.12</v>
          </cell>
          <cell r="H31">
            <v>1181542.1799999997</v>
          </cell>
          <cell r="I31">
            <v>41.03815283153145</v>
          </cell>
          <cell r="J31">
            <v>-1697588.8200000003</v>
          </cell>
          <cell r="K31">
            <v>86.35854599075181</v>
          </cell>
          <cell r="L31">
            <v>-1279064.88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9879798.95</v>
          </cell>
          <cell r="H32">
            <v>1034976.0399999991</v>
          </cell>
          <cell r="I32">
            <v>37.41854643477956</v>
          </cell>
          <cell r="J32">
            <v>-1730967.960000001</v>
          </cell>
          <cell r="K32">
            <v>106.58956980415708</v>
          </cell>
          <cell r="L32">
            <v>610787.9499999993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16787869.14</v>
          </cell>
          <cell r="H33">
            <v>1278113.6799999997</v>
          </cell>
          <cell r="I33">
            <v>26.370590205084277</v>
          </cell>
          <cell r="J33">
            <v>-3568625.3200000003</v>
          </cell>
          <cell r="K33">
            <v>91.52325552741969</v>
          </cell>
          <cell r="L33">
            <v>-1554866.8599999994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74470.89</v>
          </cell>
          <cell r="H34">
            <v>8560.229999999996</v>
          </cell>
          <cell r="I34">
            <v>33.96916666666665</v>
          </cell>
          <cell r="J34">
            <v>-16639.770000000004</v>
          </cell>
          <cell r="K34">
            <v>57.41780262143408</v>
          </cell>
          <cell r="L34">
            <v>-55229.11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1467603.37</v>
          </cell>
          <cell r="H35">
            <v>51128.93000000017</v>
          </cell>
          <cell r="I35">
            <v>15.12914040538546</v>
          </cell>
          <cell r="J35">
            <v>-286821.06999999983</v>
          </cell>
          <cell r="K35">
            <v>100.16177427071327</v>
          </cell>
          <cell r="L35">
            <v>2370.3700000001118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3882011.36</v>
          </cell>
          <cell r="H36">
            <v>158101.86999999965</v>
          </cell>
          <cell r="I36">
            <v>15.955541987506145</v>
          </cell>
          <cell r="J36">
            <v>-832788.1300000004</v>
          </cell>
          <cell r="K36">
            <v>105.58268470796219</v>
          </cell>
          <cell r="L36">
            <v>205261.35999999987</v>
          </cell>
        </row>
        <row r="37">
          <cell r="B37">
            <v>47035841</v>
          </cell>
          <cell r="C37">
            <v>13729612</v>
          </cell>
          <cell r="D37">
            <v>3836583</v>
          </cell>
          <cell r="G37">
            <v>11666631.12</v>
          </cell>
          <cell r="H37">
            <v>1628112.92</v>
          </cell>
          <cell r="I37">
            <v>42.43653584452623</v>
          </cell>
          <cell r="J37">
            <v>-2208470.08</v>
          </cell>
          <cell r="K37">
            <v>84.9742230151879</v>
          </cell>
          <cell r="L37">
            <v>-2062980.8800000008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5121273.04</v>
          </cell>
          <cell r="H38">
            <v>677844.9299999997</v>
          </cell>
          <cell r="I38">
            <v>37.61673595167972</v>
          </cell>
          <cell r="J38">
            <v>-1124132.0700000003</v>
          </cell>
          <cell r="K38">
            <v>84.28873367743775</v>
          </cell>
          <cell r="L38">
            <v>-954595.96</v>
          </cell>
        </row>
        <row r="39">
          <cell r="B39">
            <v>22000000</v>
          </cell>
          <cell r="C39">
            <v>6077365</v>
          </cell>
          <cell r="D39">
            <v>2668887</v>
          </cell>
          <cell r="G39">
            <v>4525895.13</v>
          </cell>
          <cell r="H39">
            <v>1052811.5</v>
          </cell>
          <cell r="I39">
            <v>39.44758620353728</v>
          </cell>
          <cell r="J39">
            <v>-1616075.5</v>
          </cell>
          <cell r="K39">
            <v>74.4713396348582</v>
          </cell>
          <cell r="L39">
            <v>-1551469.87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3945684.45</v>
          </cell>
          <cell r="H40">
            <v>228856.31000000006</v>
          </cell>
          <cell r="I40">
            <v>17.60406070675836</v>
          </cell>
          <cell r="J40">
            <v>-1071163.69</v>
          </cell>
          <cell r="K40">
            <v>77.29952041470023</v>
          </cell>
          <cell r="L40">
            <v>-1158725.5499999998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4869642.49</v>
          </cell>
          <cell r="H41">
            <v>333081.23000000045</v>
          </cell>
          <cell r="I41">
            <v>18.041556417029916</v>
          </cell>
          <cell r="J41">
            <v>-1513107.7699999996</v>
          </cell>
          <cell r="K41">
            <v>85.08364563536902</v>
          </cell>
          <cell r="L41">
            <v>-853716.5099999998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9281243.05</v>
          </cell>
          <cell r="H42">
            <v>2667517.0100000007</v>
          </cell>
          <cell r="I42">
            <v>88.99664834253768</v>
          </cell>
          <cell r="J42">
            <v>-329805.9899999993</v>
          </cell>
          <cell r="K42">
            <v>86.34505626794642</v>
          </cell>
          <cell r="L42">
            <v>-1467771.9499999993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14824458.79</v>
          </cell>
          <cell r="H43">
            <v>2045970.7599999998</v>
          </cell>
          <cell r="I43">
            <v>41.70253033617081</v>
          </cell>
          <cell r="J43">
            <v>-2860136.24</v>
          </cell>
          <cell r="K43">
            <v>88.59035727629177</v>
          </cell>
          <cell r="L43">
            <v>-1909257.210000001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7188955.81</v>
          </cell>
          <cell r="H44">
            <v>785559.6499999994</v>
          </cell>
          <cell r="I44">
            <v>36.491831188739695</v>
          </cell>
          <cell r="J44">
            <v>-1367140.3500000006</v>
          </cell>
          <cell r="K44">
            <v>86.07183875912116</v>
          </cell>
          <cell r="L44">
            <v>-1163318.1900000004</v>
          </cell>
        </row>
        <row r="45">
          <cell r="B45">
            <v>29100000</v>
          </cell>
          <cell r="C45">
            <v>9243093</v>
          </cell>
          <cell r="D45">
            <v>2487050</v>
          </cell>
          <cell r="G45">
            <v>7670979.01</v>
          </cell>
          <cell r="H45">
            <v>634919.0499999998</v>
          </cell>
          <cell r="I45">
            <v>25.529002231559474</v>
          </cell>
          <cell r="J45">
            <v>-1852130.9500000002</v>
          </cell>
          <cell r="K45">
            <v>82.99147276782783</v>
          </cell>
          <cell r="L45">
            <v>-1572113.9900000002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2749450.67</v>
          </cell>
          <cell r="H46">
            <v>269880.4299999997</v>
          </cell>
          <cell r="I46">
            <v>30.802677367920626</v>
          </cell>
          <cell r="J46">
            <v>-606278.5700000003</v>
          </cell>
          <cell r="K46">
            <v>82.07974520939145</v>
          </cell>
          <cell r="L46">
            <v>-600280.3300000001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2516735.47</v>
          </cell>
          <cell r="H47">
            <v>135497.75</v>
          </cell>
          <cell r="I47">
            <v>23.098438485535535</v>
          </cell>
          <cell r="J47">
            <v>-451112.25</v>
          </cell>
          <cell r="K47">
            <v>147.8441082306775</v>
          </cell>
          <cell r="L47">
            <v>814445.4700000002</v>
          </cell>
        </row>
        <row r="48">
          <cell r="B48">
            <v>14945723</v>
          </cell>
          <cell r="C48">
            <v>5957673</v>
          </cell>
          <cell r="D48">
            <v>3101468</v>
          </cell>
          <cell r="G48">
            <v>3031811.55</v>
          </cell>
          <cell r="H48">
            <v>119182.63999999966</v>
          </cell>
          <cell r="I48">
            <v>3.8427815473188716</v>
          </cell>
          <cell r="J48">
            <v>-2982285.3600000003</v>
          </cell>
          <cell r="K48">
            <v>50.88919029292141</v>
          </cell>
          <cell r="L48">
            <v>-2925861.45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5717783.6</v>
          </cell>
          <cell r="H49">
            <v>945781.5899999999</v>
          </cell>
          <cell r="I49">
            <v>40.32169262317796</v>
          </cell>
          <cell r="J49">
            <v>-1399808.4100000001</v>
          </cell>
          <cell r="K49">
            <v>82.93899459570642</v>
          </cell>
          <cell r="L49">
            <v>-1176179.4000000004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2490973.33</v>
          </cell>
          <cell r="H50">
            <v>271777.3799999999</v>
          </cell>
          <cell r="I50">
            <v>37.29619596541785</v>
          </cell>
          <cell r="J50">
            <v>-456922.6200000001</v>
          </cell>
          <cell r="K50">
            <v>88.61520206332266</v>
          </cell>
          <cell r="L50">
            <v>-320026.6699999999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2506580.35</v>
          </cell>
          <cell r="H51">
            <v>314114.3799999999</v>
          </cell>
          <cell r="I51">
            <v>54.77146992153442</v>
          </cell>
          <cell r="J51">
            <v>-259385.6200000001</v>
          </cell>
          <cell r="K51">
            <v>109.689778019337</v>
          </cell>
          <cell r="L51">
            <v>221426.3500000001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16133310.21</v>
          </cell>
          <cell r="H52">
            <v>2079054.6000000015</v>
          </cell>
          <cell r="I52">
            <v>53.058574208850864</v>
          </cell>
          <cell r="J52">
            <v>-1839359.3999999985</v>
          </cell>
          <cell r="K52">
            <v>109.60039870598881</v>
          </cell>
          <cell r="L52">
            <v>1413190.210000001</v>
          </cell>
        </row>
        <row r="53">
          <cell r="B53">
            <v>77802000</v>
          </cell>
          <cell r="C53">
            <v>22315090</v>
          </cell>
          <cell r="D53">
            <v>5933600</v>
          </cell>
          <cell r="G53">
            <v>20463128.02</v>
          </cell>
          <cell r="H53">
            <v>1953785.6900000013</v>
          </cell>
          <cell r="I53">
            <v>32.92749241607121</v>
          </cell>
          <cell r="J53">
            <v>-3979814.3099999987</v>
          </cell>
          <cell r="K53">
            <v>91.70085363760576</v>
          </cell>
          <cell r="L53">
            <v>-1851961.9800000004</v>
          </cell>
        </row>
        <row r="54">
          <cell r="B54">
            <v>39358200</v>
          </cell>
          <cell r="C54">
            <v>9794500</v>
          </cell>
          <cell r="D54">
            <v>3098200</v>
          </cell>
          <cell r="G54">
            <v>8493547.74</v>
          </cell>
          <cell r="H54">
            <v>995080.4800000004</v>
          </cell>
          <cell r="I54">
            <v>32.11801949519077</v>
          </cell>
          <cell r="J54">
            <v>-2103119.5199999996</v>
          </cell>
          <cell r="K54">
            <v>86.71752248711012</v>
          </cell>
          <cell r="L54">
            <v>-1300952.2599999998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16985492.98</v>
          </cell>
          <cell r="H55">
            <v>1022828.7699999996</v>
          </cell>
          <cell r="I55">
            <v>20.72370394383604</v>
          </cell>
          <cell r="J55">
            <v>-3912721.2300000004</v>
          </cell>
          <cell r="K55">
            <v>94.20840601895762</v>
          </cell>
          <cell r="L55">
            <v>-1044207.0199999996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20000967.63</v>
          </cell>
          <cell r="H56">
            <v>2165369.8000000007</v>
          </cell>
          <cell r="I56">
            <v>35.230174005710715</v>
          </cell>
          <cell r="J56">
            <v>-3980980.1999999993</v>
          </cell>
          <cell r="K56">
            <v>84.82426378221575</v>
          </cell>
          <cell r="L56">
            <v>-3578332.370000001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3247517</v>
          </cell>
          <cell r="H57">
            <v>945480.46</v>
          </cell>
          <cell r="I57">
            <v>91.33488475434224</v>
          </cell>
          <cell r="J57">
            <v>-89699.54000000004</v>
          </cell>
          <cell r="K57">
            <v>97.41301191057188</v>
          </cell>
          <cell r="L57">
            <v>-86244</v>
          </cell>
        </row>
        <row r="58">
          <cell r="B58">
            <v>62741500</v>
          </cell>
          <cell r="C58">
            <v>20224937</v>
          </cell>
          <cell r="D58">
            <v>8697292</v>
          </cell>
          <cell r="G58">
            <v>15336745.05</v>
          </cell>
          <cell r="H58">
            <v>3454970.630000001</v>
          </cell>
          <cell r="I58">
            <v>39.724670966549134</v>
          </cell>
          <cell r="J58">
            <v>-5242321.369999999</v>
          </cell>
          <cell r="K58">
            <v>75.83086686499938</v>
          </cell>
          <cell r="L58">
            <v>-4888191.949999999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5451617.07</v>
          </cell>
          <cell r="H59">
            <v>453285.18000000063</v>
          </cell>
          <cell r="I59">
            <v>36.2943178679094</v>
          </cell>
          <cell r="J59">
            <v>-795629.8199999994</v>
          </cell>
          <cell r="K59">
            <v>135.79815842570682</v>
          </cell>
          <cell r="L59">
            <v>1437117.0700000003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3338936.05</v>
          </cell>
          <cell r="H60">
            <v>1639409.5099999998</v>
          </cell>
          <cell r="I60">
            <v>125.04649057237</v>
          </cell>
          <cell r="J60">
            <v>328369.5099999998</v>
          </cell>
          <cell r="K60">
            <v>127.1295676521967</v>
          </cell>
          <cell r="L60">
            <v>712532.0499999998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2142434.09</v>
          </cell>
          <cell r="H61">
            <v>169083.96999999974</v>
          </cell>
          <cell r="I61">
            <v>27.13113878147009</v>
          </cell>
          <cell r="J61">
            <v>-454126.03000000026</v>
          </cell>
          <cell r="K61">
            <v>95.60084648954494</v>
          </cell>
          <cell r="L61">
            <v>-98585.91000000015</v>
          </cell>
        </row>
        <row r="62">
          <cell r="B62">
            <v>13494166</v>
          </cell>
          <cell r="C62">
            <v>2031050</v>
          </cell>
          <cell r="D62">
            <v>760350</v>
          </cell>
          <cell r="G62">
            <v>2043345.55</v>
          </cell>
          <cell r="H62">
            <v>137907.3700000001</v>
          </cell>
          <cell r="I62">
            <v>18.13735385020058</v>
          </cell>
          <cell r="J62">
            <v>-622442.6299999999</v>
          </cell>
          <cell r="K62">
            <v>100.60537899116223</v>
          </cell>
          <cell r="L62">
            <v>12295.550000000047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1351088.45</v>
          </cell>
          <cell r="H63">
            <v>169480.56000000006</v>
          </cell>
          <cell r="I63">
            <v>17.60399859151858</v>
          </cell>
          <cell r="J63">
            <v>-793258.44</v>
          </cell>
          <cell r="K63">
            <v>67.55246347855912</v>
          </cell>
          <cell r="L63">
            <v>-648969.55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3957869.69</v>
          </cell>
          <cell r="H64">
            <v>344853.18999999994</v>
          </cell>
          <cell r="I64">
            <v>37.33268271031578</v>
          </cell>
          <cell r="J64">
            <v>-578876.81</v>
          </cell>
          <cell r="K64">
            <v>114.61256001575322</v>
          </cell>
          <cell r="L64">
            <v>504609.68999999994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2338064.48</v>
          </cell>
          <cell r="H65">
            <v>177633.1299999999</v>
          </cell>
          <cell r="I65">
            <v>25.894457491300866</v>
          </cell>
          <cell r="J65">
            <v>-508355.8700000001</v>
          </cell>
          <cell r="K65">
            <v>82.9042670053663</v>
          </cell>
          <cell r="L65">
            <v>-482133.52</v>
          </cell>
        </row>
        <row r="66">
          <cell r="B66">
            <v>31644700</v>
          </cell>
          <cell r="C66">
            <v>8510661</v>
          </cell>
          <cell r="D66">
            <v>2292572</v>
          </cell>
          <cell r="G66">
            <v>8946113.82</v>
          </cell>
          <cell r="H66">
            <v>1699538.5300000003</v>
          </cell>
          <cell r="I66">
            <v>74.1323949694928</v>
          </cell>
          <cell r="J66">
            <v>-593033.4699999997</v>
          </cell>
          <cell r="K66">
            <v>105.11655698658424</v>
          </cell>
          <cell r="L66">
            <v>435452.8200000003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13285727.02</v>
          </cell>
          <cell r="H67">
            <v>1784228.7300000004</v>
          </cell>
          <cell r="I67">
            <v>34.34899631584937</v>
          </cell>
          <cell r="J67">
            <v>-3410184.2699999996</v>
          </cell>
          <cell r="K67">
            <v>81.9919037040045</v>
          </cell>
          <cell r="L67">
            <v>-2917978.9800000004</v>
          </cell>
        </row>
        <row r="68">
          <cell r="B68">
            <v>94926444</v>
          </cell>
          <cell r="C68">
            <v>22554330</v>
          </cell>
          <cell r="D68">
            <v>6557605</v>
          </cell>
          <cell r="G68">
            <v>19267809.18</v>
          </cell>
          <cell r="H68">
            <v>2847544.26</v>
          </cell>
          <cell r="I68">
            <v>43.423540454174955</v>
          </cell>
          <cell r="J68">
            <v>-3710060.74</v>
          </cell>
          <cell r="K68">
            <v>85.42842629331042</v>
          </cell>
          <cell r="L68">
            <v>-3286520.8200000003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3628388.15</v>
          </cell>
          <cell r="H69">
            <v>890449.4199999999</v>
          </cell>
          <cell r="I69">
            <v>88.9204533652886</v>
          </cell>
          <cell r="J69">
            <v>-110950.58000000007</v>
          </cell>
          <cell r="K69">
            <v>99.24122364357942</v>
          </cell>
          <cell r="L69">
            <v>-27741.850000000093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2554835.59</v>
          </cell>
          <cell r="H70">
            <v>506042.7899999998</v>
          </cell>
          <cell r="I70">
            <v>65.20581777416983</v>
          </cell>
          <cell r="J70">
            <v>-270027.2100000002</v>
          </cell>
          <cell r="K70">
            <v>122.67587907365348</v>
          </cell>
          <cell r="L70">
            <v>472245.58999999985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1247652.28</v>
          </cell>
          <cell r="H71">
            <v>67909.1000000001</v>
          </cell>
          <cell r="I71">
            <v>24.16160847072891</v>
          </cell>
          <cell r="J71">
            <v>-213152.8999999999</v>
          </cell>
          <cell r="K71">
            <v>120.43952212341541</v>
          </cell>
          <cell r="L71">
            <v>211736.28000000003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12040463.77</v>
          </cell>
          <cell r="H72">
            <v>1174338.17</v>
          </cell>
          <cell r="I72">
            <v>44.63791061988916</v>
          </cell>
          <cell r="J72">
            <v>-1456470.83</v>
          </cell>
          <cell r="K72">
            <v>115.47631637450557</v>
          </cell>
          <cell r="L72">
            <v>1613681.7699999996</v>
          </cell>
        </row>
        <row r="73">
          <cell r="B73">
            <v>20097680</v>
          </cell>
          <cell r="C73">
            <v>5594335</v>
          </cell>
          <cell r="D73">
            <v>1653680</v>
          </cell>
          <cell r="G73">
            <v>5838988.14</v>
          </cell>
          <cell r="H73">
            <v>860949.7799999993</v>
          </cell>
          <cell r="I73">
            <v>52.06265903923367</v>
          </cell>
          <cell r="J73">
            <v>-792730.2200000007</v>
          </cell>
          <cell r="K73">
            <v>104.37323006219682</v>
          </cell>
          <cell r="L73">
            <v>244653.13999999966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2035497.8</v>
          </cell>
          <cell r="H74">
            <v>189160.6000000001</v>
          </cell>
          <cell r="I74">
            <v>32.81076111843476</v>
          </cell>
          <cell r="J74">
            <v>-387359.3999999999</v>
          </cell>
          <cell r="K74">
            <v>82.7313696720412</v>
          </cell>
          <cell r="L74">
            <v>-424872.19999999995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1772187.91</v>
          </cell>
          <cell r="H75">
            <v>64606.44999999995</v>
          </cell>
          <cell r="I75">
            <v>14.947653730293498</v>
          </cell>
          <cell r="J75">
            <v>-367611.55000000005</v>
          </cell>
          <cell r="K75">
            <v>82.49725627950755</v>
          </cell>
          <cell r="L75">
            <v>-375990.0900000001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3067383.92</v>
          </cell>
          <cell r="H76">
            <v>57054.97999999998</v>
          </cell>
          <cell r="I76">
            <v>22.062000216540604</v>
          </cell>
          <cell r="J76">
            <v>-201557.02000000002</v>
          </cell>
          <cell r="K76">
            <v>315.306531692204</v>
          </cell>
          <cell r="L76">
            <v>2094557.92</v>
          </cell>
        </row>
        <row r="77">
          <cell r="B77">
            <v>15559117</v>
          </cell>
          <cell r="C77">
            <v>3668659</v>
          </cell>
          <cell r="D77">
            <v>1368721</v>
          </cell>
          <cell r="G77">
            <v>2729697.81</v>
          </cell>
          <cell r="H77">
            <v>422579.1200000001</v>
          </cell>
          <cell r="I77">
            <v>30.874014499667947</v>
          </cell>
          <cell r="J77">
            <v>-946141.8799999999</v>
          </cell>
          <cell r="K77">
            <v>74.40587446257611</v>
          </cell>
          <cell r="L77">
            <v>-938961.19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3564156.82</v>
          </cell>
          <cell r="H78">
            <v>88835.9299999997</v>
          </cell>
          <cell r="I78">
            <v>15.159120034537843</v>
          </cell>
          <cell r="J78">
            <v>-497187.0700000003</v>
          </cell>
          <cell r="K78">
            <v>127.75204362017017</v>
          </cell>
          <cell r="L78">
            <v>774254.8199999998</v>
          </cell>
        </row>
        <row r="79">
          <cell r="B79">
            <v>11133902224</v>
          </cell>
          <cell r="C79">
            <v>3600788262</v>
          </cell>
          <cell r="D79">
            <v>920949626</v>
          </cell>
          <cell r="G79">
            <v>3206906831.1000004</v>
          </cell>
          <cell r="H79">
            <v>413841941.28000015</v>
          </cell>
          <cell r="I79">
            <v>44.936436217196544</v>
          </cell>
          <cell r="J79">
            <v>-507107684.71999985</v>
          </cell>
          <cell r="K79">
            <v>89.06124430984386</v>
          </cell>
          <cell r="L79">
            <v>-393881430.9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1" sqref="I5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670868580</v>
      </c>
      <c r="D10" s="33">
        <f>'[1]вспомогат'!D10</f>
        <v>152214250</v>
      </c>
      <c r="E10" s="33">
        <f>'[1]вспомогат'!G10</f>
        <v>581192745.61</v>
      </c>
      <c r="F10" s="33">
        <f>'[1]вспомогат'!H10</f>
        <v>58907835.43000001</v>
      </c>
      <c r="G10" s="34">
        <f>'[1]вспомогат'!I10</f>
        <v>38.700604857955156</v>
      </c>
      <c r="H10" s="35">
        <f>'[1]вспомогат'!J10</f>
        <v>-93306414.57</v>
      </c>
      <c r="I10" s="36">
        <f>'[1]вспомогат'!K10</f>
        <v>86.63287608580507</v>
      </c>
      <c r="J10" s="37">
        <f>'[1]вспомогат'!L10</f>
        <v>-89675834.38999999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1516442743.25</v>
      </c>
      <c r="F12" s="38">
        <f>'[1]вспомогат'!H11</f>
        <v>196960108.21000004</v>
      </c>
      <c r="G12" s="39">
        <f>'[1]вспомогат'!I11</f>
        <v>44.563631022116645</v>
      </c>
      <c r="H12" s="35">
        <f>'[1]вспомогат'!J11</f>
        <v>-245014891.78999996</v>
      </c>
      <c r="I12" s="36">
        <f>'[1]вспомогат'!K11</f>
        <v>87.55948630117211</v>
      </c>
      <c r="J12" s="37">
        <f>'[1]вспомогат'!L11</f>
        <v>-215457256.75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119033301.5</v>
      </c>
      <c r="F13" s="38">
        <f>'[1]вспомогат'!H12</f>
        <v>15929444.310000002</v>
      </c>
      <c r="G13" s="39">
        <f>'[1]вспомогат'!I12</f>
        <v>47.5427787565724</v>
      </c>
      <c r="H13" s="35">
        <f>'[1]вспомогат'!J12</f>
        <v>-17576052.689999998</v>
      </c>
      <c r="I13" s="36">
        <f>'[1]вспомогат'!K12</f>
        <v>91.38916624267047</v>
      </c>
      <c r="J13" s="37">
        <f>'[1]вспомогат'!L12</f>
        <v>-11215508.5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199858928.63</v>
      </c>
      <c r="F14" s="38">
        <f>'[1]вспомогат'!H13</f>
        <v>33933232.870000005</v>
      </c>
      <c r="G14" s="39">
        <f>'[1]вспомогат'!I13</f>
        <v>65.98456740201564</v>
      </c>
      <c r="H14" s="35">
        <f>'[1]вспомогат'!J13</f>
        <v>-17492781.129999995</v>
      </c>
      <c r="I14" s="36">
        <f>'[1]вспомогат'!K13</f>
        <v>92.34123129232214</v>
      </c>
      <c r="J14" s="37">
        <f>'[1]вспомогат'!L13</f>
        <v>-16576271.370000005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190843500</v>
      </c>
      <c r="D15" s="38">
        <f>'[1]вспомогат'!D14</f>
        <v>52381000</v>
      </c>
      <c r="E15" s="33">
        <f>'[1]вспомогат'!G14</f>
        <v>165884856.82</v>
      </c>
      <c r="F15" s="38">
        <f>'[1]вспомогат'!H14</f>
        <v>23966855.01999998</v>
      </c>
      <c r="G15" s="39">
        <f>'[1]вспомогат'!I14</f>
        <v>45.75486344285138</v>
      </c>
      <c r="H15" s="35">
        <f>'[1]вспомогат'!J14</f>
        <v>-28414144.98000002</v>
      </c>
      <c r="I15" s="36">
        <f>'[1]вспомогат'!K14</f>
        <v>86.9219317503609</v>
      </c>
      <c r="J15" s="37">
        <f>'[1]вспомогат'!L14</f>
        <v>-24958643.180000007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28188250</v>
      </c>
      <c r="D16" s="38">
        <f>'[1]вспомогат'!D15</f>
        <v>6853500</v>
      </c>
      <c r="E16" s="33">
        <f>'[1]вспомогат'!G15</f>
        <v>25849479.98</v>
      </c>
      <c r="F16" s="38">
        <f>'[1]вспомогат'!H15</f>
        <v>4161622.66</v>
      </c>
      <c r="G16" s="39">
        <f>'[1]вспомогат'!I15</f>
        <v>60.72258933391698</v>
      </c>
      <c r="H16" s="35">
        <f>'[1]вспомогат'!J15</f>
        <v>-2691877.34</v>
      </c>
      <c r="I16" s="36">
        <f>'[1]вспомогат'!K15</f>
        <v>91.70303222087217</v>
      </c>
      <c r="J16" s="37">
        <f>'[1]вспомогат'!L15</f>
        <v>-2338770.0199999996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2297615760</v>
      </c>
      <c r="D17" s="41">
        <f>SUM(D12:D16)</f>
        <v>586141011</v>
      </c>
      <c r="E17" s="41">
        <f>SUM(E12:E16)</f>
        <v>2027069310.18</v>
      </c>
      <c r="F17" s="41">
        <f>SUM(F12:F16)</f>
        <v>274951263.07000005</v>
      </c>
      <c r="G17" s="42">
        <f>F17/D17*100</f>
        <v>46.9087229711009</v>
      </c>
      <c r="H17" s="41">
        <f>SUM(H12:H16)</f>
        <v>-311189747.92999995</v>
      </c>
      <c r="I17" s="43">
        <f>E17/C17*100</f>
        <v>88.22490450622605</v>
      </c>
      <c r="J17" s="41">
        <f>SUM(J12:J16)</f>
        <v>-270546449.82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7971555.34</v>
      </c>
      <c r="F18" s="45">
        <f>'[1]вспомогат'!H16</f>
        <v>625044.5300000003</v>
      </c>
      <c r="G18" s="46">
        <f>'[1]вспомогат'!I16</f>
        <v>26.612678568995594</v>
      </c>
      <c r="H18" s="47">
        <f>'[1]вспомогат'!J16</f>
        <v>-1723627.4699999997</v>
      </c>
      <c r="I18" s="48">
        <f>'[1]вспомогат'!K16</f>
        <v>91.57305529657678</v>
      </c>
      <c r="J18" s="49">
        <f>'[1]вспомогат'!L16</f>
        <v>-733576.6600000001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86930410.54</v>
      </c>
      <c r="F19" s="38">
        <f>'[1]вспомогат'!H17</f>
        <v>12970621.36</v>
      </c>
      <c r="G19" s="39">
        <f>'[1]вспомогат'!I17</f>
        <v>59.013268795838016</v>
      </c>
      <c r="H19" s="35">
        <f>'[1]вспомогат'!J17</f>
        <v>-9008539.64</v>
      </c>
      <c r="I19" s="36">
        <f>'[1]вспомогат'!K17</f>
        <v>104.61981184673628</v>
      </c>
      <c r="J19" s="37">
        <f>'[1]вспомогат'!L17</f>
        <v>3838681.5400000066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28676.89</v>
      </c>
      <c r="F20" s="38">
        <f>'[1]вспомогат'!H18</f>
        <v>2914.7000000000007</v>
      </c>
      <c r="G20" s="39">
        <f>'[1]вспомогат'!I18</f>
        <v>31.681521739130442</v>
      </c>
      <c r="H20" s="35">
        <f>'[1]вспомогат'!J18</f>
        <v>-6285.299999999999</v>
      </c>
      <c r="I20" s="36">
        <f>'[1]вспомогат'!K18</f>
        <v>73.34242966751918</v>
      </c>
      <c r="J20" s="37">
        <f>'[1]вспомогат'!L18</f>
        <v>-10423.11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904543</v>
      </c>
      <c r="D21" s="38">
        <f>'[1]вспомогат'!D19</f>
        <v>247568</v>
      </c>
      <c r="E21" s="33">
        <f>'[1]вспомогат'!G19</f>
        <v>976557.56</v>
      </c>
      <c r="F21" s="38">
        <f>'[1]вспомогат'!H19</f>
        <v>76685.06000000006</v>
      </c>
      <c r="G21" s="39">
        <f>'[1]вспомогат'!I19</f>
        <v>30.975352226459012</v>
      </c>
      <c r="H21" s="35">
        <f>'[1]вспомогат'!J19</f>
        <v>-170882.93999999994</v>
      </c>
      <c r="I21" s="36">
        <f>'[1]вспомогат'!K19</f>
        <v>107.96143024709717</v>
      </c>
      <c r="J21" s="37">
        <f>'[1]вспомогат'!L19</f>
        <v>72014.56000000006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32706411</v>
      </c>
      <c r="D22" s="38">
        <f>'[1]вспомогат'!D20</f>
        <v>9626563</v>
      </c>
      <c r="E22" s="33">
        <f>'[1]вспомогат'!G20</f>
        <v>32242568.72</v>
      </c>
      <c r="F22" s="38">
        <f>'[1]вспомогат'!H20</f>
        <v>3740783.6199999973</v>
      </c>
      <c r="G22" s="39">
        <f>'[1]вспомогат'!I20</f>
        <v>38.85897406997697</v>
      </c>
      <c r="H22" s="35">
        <f>'[1]вспомогат'!J20</f>
        <v>-5885779.380000003</v>
      </c>
      <c r="I22" s="36">
        <f>'[1]вспомогат'!K20</f>
        <v>98.58180012475229</v>
      </c>
      <c r="J22" s="37">
        <f>'[1]вспомогат'!L20</f>
        <v>-463842.2800000012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8535645.82</v>
      </c>
      <c r="F23" s="38">
        <f>'[1]вспомогат'!H21</f>
        <v>542384.4400000004</v>
      </c>
      <c r="G23" s="39">
        <f>'[1]вспомогат'!I21</f>
        <v>25.126792952807175</v>
      </c>
      <c r="H23" s="35">
        <f>'[1]вспомогат'!J21</f>
        <v>-1616205.5599999996</v>
      </c>
      <c r="I23" s="36">
        <f>'[1]вспомогат'!K21</f>
        <v>106.93517437508417</v>
      </c>
      <c r="J23" s="37">
        <f>'[1]вспомогат'!L21</f>
        <v>553570.8200000003</v>
      </c>
    </row>
    <row r="24" spans="1:10" ht="12.75">
      <c r="A24" s="32" t="s">
        <v>26</v>
      </c>
      <c r="B24" s="33">
        <f>'[1]вспомогат'!B22</f>
        <v>53122808</v>
      </c>
      <c r="C24" s="33">
        <f>'[1]вспомогат'!C22</f>
        <v>17363280</v>
      </c>
      <c r="D24" s="38">
        <f>'[1]вспомогат'!D22</f>
        <v>6028605</v>
      </c>
      <c r="E24" s="33">
        <f>'[1]вспомогат'!G22</f>
        <v>16376387.17</v>
      </c>
      <c r="F24" s="38">
        <f>'[1]вспомогат'!H22</f>
        <v>3993236.9000000004</v>
      </c>
      <c r="G24" s="39">
        <f>'[1]вспомогат'!I22</f>
        <v>66.23815791547133</v>
      </c>
      <c r="H24" s="35">
        <f>'[1]вспомогат'!J22</f>
        <v>-2035368.0999999996</v>
      </c>
      <c r="I24" s="36">
        <f>'[1]вспомогат'!K22</f>
        <v>94.31620736404642</v>
      </c>
      <c r="J24" s="37">
        <f>'[1]вспомогат'!L22</f>
        <v>-986892.8300000001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876539.99</v>
      </c>
      <c r="F25" s="38">
        <f>'[1]вспомогат'!H23</f>
        <v>69170.38</v>
      </c>
      <c r="G25" s="39">
        <f>'[1]вспомогат'!I23</f>
        <v>22.1345216</v>
      </c>
      <c r="H25" s="35">
        <f>'[1]вспомогат'!J23</f>
        <v>-243329.62</v>
      </c>
      <c r="I25" s="36">
        <f>'[1]вспомогат'!K23</f>
        <v>108.48132943899209</v>
      </c>
      <c r="J25" s="37">
        <f>'[1]вспомогат'!L23</f>
        <v>68529.98999999999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10205177.08</v>
      </c>
      <c r="F26" s="38">
        <f>'[1]вспомогат'!H24</f>
        <v>1186287.0500000007</v>
      </c>
      <c r="G26" s="39">
        <f>'[1]вспомогат'!I24</f>
        <v>40.28244711321827</v>
      </c>
      <c r="H26" s="35">
        <f>'[1]вспомогат'!J24</f>
        <v>-1758635.9499999993</v>
      </c>
      <c r="I26" s="36">
        <f>'[1]вспомогат'!K24</f>
        <v>102.9414006788063</v>
      </c>
      <c r="J26" s="37">
        <f>'[1]вспомогат'!L24</f>
        <v>291598.0800000001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28636840.83</v>
      </c>
      <c r="F27" s="38">
        <f>'[1]вспомогат'!H25</f>
        <v>4060352.209999997</v>
      </c>
      <c r="G27" s="39">
        <f>'[1]вспомогат'!I25</f>
        <v>52.49653287891998</v>
      </c>
      <c r="H27" s="35">
        <f>'[1]вспомогат'!J25</f>
        <v>-3674162.790000003</v>
      </c>
      <c r="I27" s="36">
        <f>'[1]вспомогат'!K25</f>
        <v>96.70906652960201</v>
      </c>
      <c r="J27" s="37">
        <f>'[1]вспомогат'!L25</f>
        <v>-974489.1700000018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1846257</v>
      </c>
      <c r="D28" s="38">
        <f>'[1]вспомогат'!D26</f>
        <v>499180</v>
      </c>
      <c r="E28" s="33">
        <f>'[1]вспомогат'!G26</f>
        <v>1830655.85</v>
      </c>
      <c r="F28" s="38">
        <f>'[1]вспомогат'!H26</f>
        <v>169132.34000000008</v>
      </c>
      <c r="G28" s="39">
        <f>'[1]вспомогат'!I26</f>
        <v>33.882034536640106</v>
      </c>
      <c r="H28" s="35">
        <f>'[1]вспомогат'!J26</f>
        <v>-330047.6599999999</v>
      </c>
      <c r="I28" s="36">
        <f>'[1]вспомогат'!K26</f>
        <v>99.15498492355074</v>
      </c>
      <c r="J28" s="37">
        <f>'[1]вспомогат'!L26</f>
        <v>-15601.149999999907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16371531</v>
      </c>
      <c r="D29" s="38">
        <f>'[1]вспомогат'!D27</f>
        <v>4483797</v>
      </c>
      <c r="E29" s="33">
        <f>'[1]вспомогат'!G27</f>
        <v>13709177.07</v>
      </c>
      <c r="F29" s="38">
        <f>'[1]вспомогат'!H27</f>
        <v>1506928.0700000003</v>
      </c>
      <c r="G29" s="39">
        <f>'[1]вспомогат'!I27</f>
        <v>33.60830273984304</v>
      </c>
      <c r="H29" s="35">
        <f>'[1]вспомогат'!J27</f>
        <v>-2976868.9299999997</v>
      </c>
      <c r="I29" s="36">
        <f>'[1]вспомогат'!K27</f>
        <v>83.73790496441659</v>
      </c>
      <c r="J29" s="37">
        <f>'[1]вспомогат'!L27</f>
        <v>-2662353.9299999997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76985.33</v>
      </c>
      <c r="F30" s="38">
        <f>'[1]вспомогат'!H28</f>
        <v>4511</v>
      </c>
      <c r="G30" s="39">
        <f>'[1]вспомогат'!I28</f>
        <v>18.226262626262628</v>
      </c>
      <c r="H30" s="35">
        <f>'[1]вспомогат'!J28</f>
        <v>-20239</v>
      </c>
      <c r="I30" s="36">
        <f>'[1]вспомогат'!K28</f>
        <v>92.25324146195327</v>
      </c>
      <c r="J30" s="37">
        <f>'[1]вспомогат'!L28</f>
        <v>-6464.669999999998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56554653</v>
      </c>
      <c r="D31" s="38">
        <f>'[1]вспомогат'!D29</f>
        <v>14250820</v>
      </c>
      <c r="E31" s="33">
        <f>'[1]вспомогат'!G29</f>
        <v>55637338.4</v>
      </c>
      <c r="F31" s="38">
        <f>'[1]вспомогат'!H29</f>
        <v>8217080.789999999</v>
      </c>
      <c r="G31" s="39">
        <f>'[1]вспомогат'!I29</f>
        <v>57.660406839746756</v>
      </c>
      <c r="H31" s="35">
        <f>'[1]вспомогат'!J29</f>
        <v>-6033739.210000001</v>
      </c>
      <c r="I31" s="36">
        <f>'[1]вспомогат'!K29</f>
        <v>98.37800330947128</v>
      </c>
      <c r="J31" s="37">
        <f>'[1]вспомогат'!L29</f>
        <v>-917314.6000000015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5986296</v>
      </c>
      <c r="D32" s="38">
        <f>'[1]вспомогат'!D30</f>
        <v>2000540</v>
      </c>
      <c r="E32" s="33">
        <f>'[1]вспомогат'!G30</f>
        <v>5050196.81</v>
      </c>
      <c r="F32" s="38">
        <f>'[1]вспомогат'!H30</f>
        <v>632918.6699999999</v>
      </c>
      <c r="G32" s="39">
        <f>'[1]вспомогат'!I30</f>
        <v>31.63739140432083</v>
      </c>
      <c r="H32" s="35">
        <f>'[1]вспомогат'!J30</f>
        <v>-1367621.33</v>
      </c>
      <c r="I32" s="36">
        <f>'[1]вспомогат'!K30</f>
        <v>84.36263108272627</v>
      </c>
      <c r="J32" s="37">
        <f>'[1]вспомогат'!L30</f>
        <v>-936099.1900000004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9376309</v>
      </c>
      <c r="D33" s="38">
        <f>'[1]вспомогат'!D31</f>
        <v>2879131</v>
      </c>
      <c r="E33" s="33">
        <f>'[1]вспомогат'!G31</f>
        <v>8097244.12</v>
      </c>
      <c r="F33" s="38">
        <f>'[1]вспомогат'!H31</f>
        <v>1181542.1799999997</v>
      </c>
      <c r="G33" s="39">
        <f>'[1]вспомогат'!I31</f>
        <v>41.03815283153145</v>
      </c>
      <c r="H33" s="35">
        <f>'[1]вспомогат'!J31</f>
        <v>-1697588.8200000003</v>
      </c>
      <c r="I33" s="36">
        <f>'[1]вспомогат'!K31</f>
        <v>86.35854599075181</v>
      </c>
      <c r="J33" s="37">
        <f>'[1]вспомогат'!L31</f>
        <v>-1279064.88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9879798.95</v>
      </c>
      <c r="F34" s="38">
        <f>'[1]вспомогат'!H32</f>
        <v>1034976.0399999991</v>
      </c>
      <c r="G34" s="39">
        <f>'[1]вспомогат'!I32</f>
        <v>37.41854643477956</v>
      </c>
      <c r="H34" s="35">
        <f>'[1]вспомогат'!J32</f>
        <v>-1730967.960000001</v>
      </c>
      <c r="I34" s="36">
        <f>'[1]вспомогат'!K32</f>
        <v>106.58956980415708</v>
      </c>
      <c r="J34" s="37">
        <f>'[1]вспомогат'!L32</f>
        <v>610787.9499999993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16787869.14</v>
      </c>
      <c r="F35" s="38">
        <f>'[1]вспомогат'!H33</f>
        <v>1278113.6799999997</v>
      </c>
      <c r="G35" s="39">
        <f>'[1]вспомогат'!I33</f>
        <v>26.370590205084277</v>
      </c>
      <c r="H35" s="35">
        <f>'[1]вспомогат'!J33</f>
        <v>-3568625.3200000003</v>
      </c>
      <c r="I35" s="36">
        <f>'[1]вспомогат'!K33</f>
        <v>91.52325552741969</v>
      </c>
      <c r="J35" s="37">
        <f>'[1]вспомогат'!L33</f>
        <v>-1554866.8599999994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74470.89</v>
      </c>
      <c r="F36" s="38">
        <f>'[1]вспомогат'!H34</f>
        <v>8560.229999999996</v>
      </c>
      <c r="G36" s="39">
        <f>'[1]вспомогат'!I34</f>
        <v>33.96916666666665</v>
      </c>
      <c r="H36" s="35">
        <f>'[1]вспомогат'!J34</f>
        <v>-16639.770000000004</v>
      </c>
      <c r="I36" s="36">
        <f>'[1]вспомогат'!K34</f>
        <v>57.41780262143408</v>
      </c>
      <c r="J36" s="37">
        <f>'[1]вспомогат'!L34</f>
        <v>-55229.11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1467603.37</v>
      </c>
      <c r="F37" s="38">
        <f>'[1]вспомогат'!H35</f>
        <v>51128.93000000017</v>
      </c>
      <c r="G37" s="39">
        <f>'[1]вспомогат'!I35</f>
        <v>15.12914040538546</v>
      </c>
      <c r="H37" s="35">
        <f>'[1]вспомогат'!J35</f>
        <v>-286821.06999999983</v>
      </c>
      <c r="I37" s="36">
        <f>'[1]вспомогат'!K35</f>
        <v>100.16177427071327</v>
      </c>
      <c r="J37" s="37">
        <f>'[1]вспомогат'!L35</f>
        <v>2370.3700000001118</v>
      </c>
    </row>
    <row r="38" spans="1:10" ht="18.75" customHeight="1">
      <c r="A38" s="51" t="s">
        <v>40</v>
      </c>
      <c r="B38" s="41">
        <f>SUM(B18:B37)</f>
        <v>1160108856</v>
      </c>
      <c r="C38" s="41">
        <f>SUM(C18:C37)</f>
        <v>310550365</v>
      </c>
      <c r="D38" s="41">
        <f>SUM(D18:D37)</f>
        <v>85504348</v>
      </c>
      <c r="E38" s="41">
        <f>SUM(E18:E37)</f>
        <v>305391699.86999995</v>
      </c>
      <c r="F38" s="41">
        <f>SUM(F18:F37)</f>
        <v>41352372.17999999</v>
      </c>
      <c r="G38" s="42">
        <f>F38/D38*100</f>
        <v>48.36288814224979</v>
      </c>
      <c r="H38" s="41">
        <f>SUM(H18:H37)</f>
        <v>-44151975.82000001</v>
      </c>
      <c r="I38" s="43">
        <f>E38/C38*100</f>
        <v>98.3388636075182</v>
      </c>
      <c r="J38" s="41">
        <f>SUM(J18:J37)</f>
        <v>-5158665.129999997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3882011.36</v>
      </c>
      <c r="F39" s="38">
        <f>'[1]вспомогат'!H36</f>
        <v>158101.86999999965</v>
      </c>
      <c r="G39" s="39">
        <f>'[1]вспомогат'!I36</f>
        <v>15.955541987506145</v>
      </c>
      <c r="H39" s="35">
        <f>'[1]вспомогат'!J36</f>
        <v>-832788.1300000004</v>
      </c>
      <c r="I39" s="36">
        <f>'[1]вспомогат'!K36</f>
        <v>105.58268470796219</v>
      </c>
      <c r="J39" s="37">
        <f>'[1]вспомогат'!L36</f>
        <v>205261.35999999987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13729612</v>
      </c>
      <c r="D40" s="38">
        <f>'[1]вспомогат'!D37</f>
        <v>3836583</v>
      </c>
      <c r="E40" s="33">
        <f>'[1]вспомогат'!G37</f>
        <v>11666631.12</v>
      </c>
      <c r="F40" s="38">
        <f>'[1]вспомогат'!H37</f>
        <v>1628112.92</v>
      </c>
      <c r="G40" s="39">
        <f>'[1]вспомогат'!I37</f>
        <v>42.43653584452623</v>
      </c>
      <c r="H40" s="35">
        <f>'[1]вспомогат'!J37</f>
        <v>-2208470.08</v>
      </c>
      <c r="I40" s="36">
        <f>'[1]вспомогат'!K37</f>
        <v>84.9742230151879</v>
      </c>
      <c r="J40" s="37">
        <f>'[1]вспомогат'!L37</f>
        <v>-2062980.8800000008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5121273.04</v>
      </c>
      <c r="F41" s="38">
        <f>'[1]вспомогат'!H38</f>
        <v>677844.9299999997</v>
      </c>
      <c r="G41" s="39">
        <f>'[1]вспомогат'!I38</f>
        <v>37.61673595167972</v>
      </c>
      <c r="H41" s="35">
        <f>'[1]вспомогат'!J38</f>
        <v>-1124132.0700000003</v>
      </c>
      <c r="I41" s="36">
        <f>'[1]вспомогат'!K38</f>
        <v>84.28873367743775</v>
      </c>
      <c r="J41" s="37">
        <f>'[1]вспомогат'!L38</f>
        <v>-954595.96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6077365</v>
      </c>
      <c r="D42" s="38">
        <f>'[1]вспомогат'!D39</f>
        <v>2668887</v>
      </c>
      <c r="E42" s="33">
        <f>'[1]вспомогат'!G39</f>
        <v>4525895.13</v>
      </c>
      <c r="F42" s="38">
        <f>'[1]вспомогат'!H39</f>
        <v>1052811.5</v>
      </c>
      <c r="G42" s="39">
        <f>'[1]вспомогат'!I39</f>
        <v>39.44758620353728</v>
      </c>
      <c r="H42" s="35">
        <f>'[1]вспомогат'!J39</f>
        <v>-1616075.5</v>
      </c>
      <c r="I42" s="36">
        <f>'[1]вспомогат'!K39</f>
        <v>74.4713396348582</v>
      </c>
      <c r="J42" s="37">
        <f>'[1]вспомогат'!L39</f>
        <v>-1551469.87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3945684.45</v>
      </c>
      <c r="F43" s="38">
        <f>'[1]вспомогат'!H40</f>
        <v>228856.31000000006</v>
      </c>
      <c r="G43" s="39">
        <f>'[1]вспомогат'!I40</f>
        <v>17.60406070675836</v>
      </c>
      <c r="H43" s="35">
        <f>'[1]вспомогат'!J40</f>
        <v>-1071163.69</v>
      </c>
      <c r="I43" s="36">
        <f>'[1]вспомогат'!K40</f>
        <v>77.29952041470023</v>
      </c>
      <c r="J43" s="37">
        <f>'[1]вспомогат'!L40</f>
        <v>-1158725.5499999998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4869642.49</v>
      </c>
      <c r="F44" s="38">
        <f>'[1]вспомогат'!H41</f>
        <v>333081.23000000045</v>
      </c>
      <c r="G44" s="39">
        <f>'[1]вспомогат'!I41</f>
        <v>18.041556417029916</v>
      </c>
      <c r="H44" s="35">
        <f>'[1]вспомогат'!J41</f>
        <v>-1513107.7699999996</v>
      </c>
      <c r="I44" s="36">
        <f>'[1]вспомогат'!K41</f>
        <v>85.08364563536902</v>
      </c>
      <c r="J44" s="37">
        <f>'[1]вспомогат'!L41</f>
        <v>-853716.5099999998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9281243.05</v>
      </c>
      <c r="F45" s="38">
        <f>'[1]вспомогат'!H42</f>
        <v>2667517.0100000007</v>
      </c>
      <c r="G45" s="39">
        <f>'[1]вспомогат'!I42</f>
        <v>88.99664834253768</v>
      </c>
      <c r="H45" s="35">
        <f>'[1]вспомогат'!J42</f>
        <v>-329805.9899999993</v>
      </c>
      <c r="I45" s="36">
        <f>'[1]вспомогат'!K42</f>
        <v>86.34505626794642</v>
      </c>
      <c r="J45" s="37">
        <f>'[1]вспомогат'!L42</f>
        <v>-1467771.9499999993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14824458.79</v>
      </c>
      <c r="F46" s="38">
        <f>'[1]вспомогат'!H43</f>
        <v>2045970.7599999998</v>
      </c>
      <c r="G46" s="39">
        <f>'[1]вспомогат'!I43</f>
        <v>41.70253033617081</v>
      </c>
      <c r="H46" s="35">
        <f>'[1]вспомогат'!J43</f>
        <v>-2860136.24</v>
      </c>
      <c r="I46" s="36">
        <f>'[1]вспомогат'!K43</f>
        <v>88.59035727629177</v>
      </c>
      <c r="J46" s="37">
        <f>'[1]вспомогат'!L43</f>
        <v>-1909257.210000001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7188955.81</v>
      </c>
      <c r="F47" s="38">
        <f>'[1]вспомогат'!H44</f>
        <v>785559.6499999994</v>
      </c>
      <c r="G47" s="39">
        <f>'[1]вспомогат'!I44</f>
        <v>36.491831188739695</v>
      </c>
      <c r="H47" s="35">
        <f>'[1]вспомогат'!J44</f>
        <v>-1367140.3500000006</v>
      </c>
      <c r="I47" s="36">
        <f>'[1]вспомогат'!K44</f>
        <v>86.07183875912116</v>
      </c>
      <c r="J47" s="37">
        <f>'[1]вспомогат'!L44</f>
        <v>-1163318.1900000004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9243093</v>
      </c>
      <c r="D48" s="38">
        <f>'[1]вспомогат'!D45</f>
        <v>2487050</v>
      </c>
      <c r="E48" s="33">
        <f>'[1]вспомогат'!G45</f>
        <v>7670979.01</v>
      </c>
      <c r="F48" s="38">
        <f>'[1]вспомогат'!H45</f>
        <v>634919.0499999998</v>
      </c>
      <c r="G48" s="39">
        <f>'[1]вспомогат'!I45</f>
        <v>25.529002231559474</v>
      </c>
      <c r="H48" s="35">
        <f>'[1]вспомогат'!J45</f>
        <v>-1852130.9500000002</v>
      </c>
      <c r="I48" s="36">
        <f>'[1]вспомогат'!K45</f>
        <v>82.99147276782783</v>
      </c>
      <c r="J48" s="37">
        <f>'[1]вспомогат'!L45</f>
        <v>-1572113.9900000002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2749450.67</v>
      </c>
      <c r="F49" s="38">
        <f>'[1]вспомогат'!H46</f>
        <v>269880.4299999997</v>
      </c>
      <c r="G49" s="39">
        <f>'[1]вспомогат'!I46</f>
        <v>30.802677367920626</v>
      </c>
      <c r="H49" s="35">
        <f>'[1]вспомогат'!J46</f>
        <v>-606278.5700000003</v>
      </c>
      <c r="I49" s="36">
        <f>'[1]вспомогат'!K46</f>
        <v>82.07974520939145</v>
      </c>
      <c r="J49" s="37">
        <f>'[1]вспомогат'!L46</f>
        <v>-600280.3300000001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2516735.47</v>
      </c>
      <c r="F50" s="38">
        <f>'[1]вспомогат'!H47</f>
        <v>135497.75</v>
      </c>
      <c r="G50" s="39">
        <f>'[1]вспомогат'!I47</f>
        <v>23.098438485535535</v>
      </c>
      <c r="H50" s="35">
        <f>'[1]вспомогат'!J47</f>
        <v>-451112.25</v>
      </c>
      <c r="I50" s="36">
        <f>'[1]вспомогат'!K47</f>
        <v>147.8441082306775</v>
      </c>
      <c r="J50" s="37">
        <f>'[1]вспомогат'!L47</f>
        <v>814445.4700000002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5957673</v>
      </c>
      <c r="D51" s="38">
        <f>'[1]вспомогат'!D48</f>
        <v>3101468</v>
      </c>
      <c r="E51" s="33">
        <f>'[1]вспомогат'!G48</f>
        <v>3031811.55</v>
      </c>
      <c r="F51" s="38">
        <f>'[1]вспомогат'!H48</f>
        <v>119182.63999999966</v>
      </c>
      <c r="G51" s="39">
        <f>'[1]вспомогат'!I48</f>
        <v>3.8427815473188716</v>
      </c>
      <c r="H51" s="35">
        <f>'[1]вспомогат'!J48</f>
        <v>-2982285.3600000003</v>
      </c>
      <c r="I51" s="36">
        <f>'[1]вспомогат'!K48</f>
        <v>50.88919029292141</v>
      </c>
      <c r="J51" s="37">
        <f>'[1]вспомогат'!L48</f>
        <v>-2925861.45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5717783.6</v>
      </c>
      <c r="F52" s="38">
        <f>'[1]вспомогат'!H49</f>
        <v>945781.5899999999</v>
      </c>
      <c r="G52" s="39">
        <f>'[1]вспомогат'!I49</f>
        <v>40.32169262317796</v>
      </c>
      <c r="H52" s="35">
        <f>'[1]вспомогат'!J49</f>
        <v>-1399808.4100000001</v>
      </c>
      <c r="I52" s="36">
        <f>'[1]вспомогат'!K49</f>
        <v>82.93899459570642</v>
      </c>
      <c r="J52" s="37">
        <f>'[1]вспомогат'!L49</f>
        <v>-1176179.4000000004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2490973.33</v>
      </c>
      <c r="F53" s="38">
        <f>'[1]вспомогат'!H50</f>
        <v>271777.3799999999</v>
      </c>
      <c r="G53" s="39">
        <f>'[1]вспомогат'!I50</f>
        <v>37.29619596541785</v>
      </c>
      <c r="H53" s="35">
        <f>'[1]вспомогат'!J50</f>
        <v>-456922.6200000001</v>
      </c>
      <c r="I53" s="36">
        <f>'[1]вспомогат'!K50</f>
        <v>88.61520206332266</v>
      </c>
      <c r="J53" s="37">
        <f>'[1]вспомогат'!L50</f>
        <v>-320026.6699999999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2506580.35</v>
      </c>
      <c r="F54" s="38">
        <f>'[1]вспомогат'!H51</f>
        <v>314114.3799999999</v>
      </c>
      <c r="G54" s="39">
        <f>'[1]вспомогат'!I51</f>
        <v>54.77146992153442</v>
      </c>
      <c r="H54" s="35">
        <f>'[1]вспомогат'!J51</f>
        <v>-259385.6200000001</v>
      </c>
      <c r="I54" s="36">
        <f>'[1]вспомогат'!K51</f>
        <v>109.689778019337</v>
      </c>
      <c r="J54" s="37">
        <f>'[1]вспомогат'!L51</f>
        <v>221426.3500000001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16133310.21</v>
      </c>
      <c r="F55" s="38">
        <f>'[1]вспомогат'!H52</f>
        <v>2079054.6000000015</v>
      </c>
      <c r="G55" s="39">
        <f>'[1]вспомогат'!I52</f>
        <v>53.058574208850864</v>
      </c>
      <c r="H55" s="35">
        <f>'[1]вспомогат'!J52</f>
        <v>-1839359.3999999985</v>
      </c>
      <c r="I55" s="36">
        <f>'[1]вспомогат'!K52</f>
        <v>109.60039870598881</v>
      </c>
      <c r="J55" s="37">
        <f>'[1]вспомогат'!L52</f>
        <v>1413190.210000001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22315090</v>
      </c>
      <c r="D56" s="38">
        <f>'[1]вспомогат'!D53</f>
        <v>5933600</v>
      </c>
      <c r="E56" s="33">
        <f>'[1]вспомогат'!G53</f>
        <v>20463128.02</v>
      </c>
      <c r="F56" s="38">
        <f>'[1]вспомогат'!H53</f>
        <v>1953785.6900000013</v>
      </c>
      <c r="G56" s="39">
        <f>'[1]вспомогат'!I53</f>
        <v>32.92749241607121</v>
      </c>
      <c r="H56" s="35">
        <f>'[1]вспомогат'!J53</f>
        <v>-3979814.3099999987</v>
      </c>
      <c r="I56" s="36">
        <f>'[1]вспомогат'!K53</f>
        <v>91.70085363760576</v>
      </c>
      <c r="J56" s="37">
        <f>'[1]вспомогат'!L53</f>
        <v>-1851961.9800000004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9794500</v>
      </c>
      <c r="D57" s="38">
        <f>'[1]вспомогат'!D54</f>
        <v>3098200</v>
      </c>
      <c r="E57" s="33">
        <f>'[1]вспомогат'!G54</f>
        <v>8493547.74</v>
      </c>
      <c r="F57" s="38">
        <f>'[1]вспомогат'!H54</f>
        <v>995080.4800000004</v>
      </c>
      <c r="G57" s="39">
        <f>'[1]вспомогат'!I54</f>
        <v>32.11801949519077</v>
      </c>
      <c r="H57" s="35">
        <f>'[1]вспомогат'!J54</f>
        <v>-2103119.5199999996</v>
      </c>
      <c r="I57" s="36">
        <f>'[1]вспомогат'!K54</f>
        <v>86.71752248711012</v>
      </c>
      <c r="J57" s="37">
        <f>'[1]вспомогат'!L54</f>
        <v>-1300952.2599999998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16985492.98</v>
      </c>
      <c r="F58" s="38">
        <f>'[1]вспомогат'!H55</f>
        <v>1022828.7699999996</v>
      </c>
      <c r="G58" s="39">
        <f>'[1]вспомогат'!I55</f>
        <v>20.72370394383604</v>
      </c>
      <c r="H58" s="35">
        <f>'[1]вспомогат'!J55</f>
        <v>-3912721.2300000004</v>
      </c>
      <c r="I58" s="36">
        <f>'[1]вспомогат'!K55</f>
        <v>94.20840601895762</v>
      </c>
      <c r="J58" s="37">
        <f>'[1]вспомогат'!L55</f>
        <v>-1044207.0199999996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20000967.63</v>
      </c>
      <c r="F59" s="38">
        <f>'[1]вспомогат'!H56</f>
        <v>2165369.8000000007</v>
      </c>
      <c r="G59" s="39">
        <f>'[1]вспомогат'!I56</f>
        <v>35.230174005710715</v>
      </c>
      <c r="H59" s="35">
        <f>'[1]вспомогат'!J56</f>
        <v>-3980980.1999999993</v>
      </c>
      <c r="I59" s="36">
        <f>'[1]вспомогат'!K56</f>
        <v>84.82426378221575</v>
      </c>
      <c r="J59" s="37">
        <f>'[1]вспомогат'!L56</f>
        <v>-3578332.370000001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3247517</v>
      </c>
      <c r="F60" s="38">
        <f>'[1]вспомогат'!H57</f>
        <v>945480.46</v>
      </c>
      <c r="G60" s="39">
        <f>'[1]вспомогат'!I57</f>
        <v>91.33488475434224</v>
      </c>
      <c r="H60" s="35">
        <f>'[1]вспомогат'!J57</f>
        <v>-89699.54000000004</v>
      </c>
      <c r="I60" s="36">
        <f>'[1]вспомогат'!K57</f>
        <v>97.41301191057188</v>
      </c>
      <c r="J60" s="37">
        <f>'[1]вспомогат'!L57</f>
        <v>-86244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20224937</v>
      </c>
      <c r="D61" s="38">
        <f>'[1]вспомогат'!D58</f>
        <v>8697292</v>
      </c>
      <c r="E61" s="33">
        <f>'[1]вспомогат'!G58</f>
        <v>15336745.05</v>
      </c>
      <c r="F61" s="38">
        <f>'[1]вспомогат'!H58</f>
        <v>3454970.630000001</v>
      </c>
      <c r="G61" s="39">
        <f>'[1]вспомогат'!I58</f>
        <v>39.724670966549134</v>
      </c>
      <c r="H61" s="35">
        <f>'[1]вспомогат'!J58</f>
        <v>-5242321.369999999</v>
      </c>
      <c r="I61" s="36">
        <f>'[1]вспомогат'!K58</f>
        <v>75.83086686499938</v>
      </c>
      <c r="J61" s="37">
        <f>'[1]вспомогат'!L58</f>
        <v>-4888191.949999999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5451617.07</v>
      </c>
      <c r="F62" s="38">
        <f>'[1]вспомогат'!H59</f>
        <v>453285.18000000063</v>
      </c>
      <c r="G62" s="39">
        <f>'[1]вспомогат'!I59</f>
        <v>36.2943178679094</v>
      </c>
      <c r="H62" s="35">
        <f>'[1]вспомогат'!J59</f>
        <v>-795629.8199999994</v>
      </c>
      <c r="I62" s="36">
        <f>'[1]вспомогат'!K59</f>
        <v>135.79815842570682</v>
      </c>
      <c r="J62" s="37">
        <f>'[1]вспомогат'!L59</f>
        <v>1437117.0700000003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3338936.05</v>
      </c>
      <c r="F63" s="38">
        <f>'[1]вспомогат'!H60</f>
        <v>1639409.5099999998</v>
      </c>
      <c r="G63" s="39">
        <f>'[1]вспомогат'!I60</f>
        <v>125.04649057237</v>
      </c>
      <c r="H63" s="35">
        <f>'[1]вспомогат'!J60</f>
        <v>328369.5099999998</v>
      </c>
      <c r="I63" s="36">
        <f>'[1]вспомогат'!K60</f>
        <v>127.1295676521967</v>
      </c>
      <c r="J63" s="37">
        <f>'[1]вспомогат'!L60</f>
        <v>712532.0499999998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2142434.09</v>
      </c>
      <c r="F64" s="38">
        <f>'[1]вспомогат'!H61</f>
        <v>169083.96999999974</v>
      </c>
      <c r="G64" s="39">
        <f>'[1]вспомогат'!I61</f>
        <v>27.13113878147009</v>
      </c>
      <c r="H64" s="35">
        <f>'[1]вспомогат'!J61</f>
        <v>-454126.03000000026</v>
      </c>
      <c r="I64" s="36">
        <f>'[1]вспомогат'!K61</f>
        <v>95.60084648954494</v>
      </c>
      <c r="J64" s="37">
        <f>'[1]вспомогат'!L61</f>
        <v>-98585.91000000015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2031050</v>
      </c>
      <c r="D65" s="38">
        <f>'[1]вспомогат'!D62</f>
        <v>760350</v>
      </c>
      <c r="E65" s="33">
        <f>'[1]вспомогат'!G62</f>
        <v>2043345.55</v>
      </c>
      <c r="F65" s="38">
        <f>'[1]вспомогат'!H62</f>
        <v>137907.3700000001</v>
      </c>
      <c r="G65" s="39">
        <f>'[1]вспомогат'!I62</f>
        <v>18.13735385020058</v>
      </c>
      <c r="H65" s="35">
        <f>'[1]вспомогат'!J62</f>
        <v>-622442.6299999999</v>
      </c>
      <c r="I65" s="36">
        <f>'[1]вспомогат'!K62</f>
        <v>100.60537899116223</v>
      </c>
      <c r="J65" s="37">
        <f>'[1]вспомогат'!L62</f>
        <v>12295.550000000047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1351088.45</v>
      </c>
      <c r="F66" s="38">
        <f>'[1]вспомогат'!H63</f>
        <v>169480.56000000006</v>
      </c>
      <c r="G66" s="39">
        <f>'[1]вспомогат'!I63</f>
        <v>17.60399859151858</v>
      </c>
      <c r="H66" s="35">
        <f>'[1]вспомогат'!J63</f>
        <v>-793258.44</v>
      </c>
      <c r="I66" s="36">
        <f>'[1]вспомогат'!K63</f>
        <v>67.55246347855912</v>
      </c>
      <c r="J66" s="37">
        <f>'[1]вспомогат'!L63</f>
        <v>-648969.55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3957869.69</v>
      </c>
      <c r="F67" s="38">
        <f>'[1]вспомогат'!H64</f>
        <v>344853.18999999994</v>
      </c>
      <c r="G67" s="39">
        <f>'[1]вспомогат'!I64</f>
        <v>37.33268271031578</v>
      </c>
      <c r="H67" s="35">
        <f>'[1]вспомогат'!J64</f>
        <v>-578876.81</v>
      </c>
      <c r="I67" s="36">
        <f>'[1]вспомогат'!K64</f>
        <v>114.61256001575322</v>
      </c>
      <c r="J67" s="37">
        <f>'[1]вспомогат'!L64</f>
        <v>504609.68999999994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2338064.48</v>
      </c>
      <c r="F68" s="38">
        <f>'[1]вспомогат'!H65</f>
        <v>177633.1299999999</v>
      </c>
      <c r="G68" s="39">
        <f>'[1]вспомогат'!I65</f>
        <v>25.894457491300866</v>
      </c>
      <c r="H68" s="35">
        <f>'[1]вспомогат'!J65</f>
        <v>-508355.8700000001</v>
      </c>
      <c r="I68" s="36">
        <f>'[1]вспомогат'!K65</f>
        <v>82.9042670053663</v>
      </c>
      <c r="J68" s="37">
        <f>'[1]вспомогат'!L65</f>
        <v>-482133.52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8510661</v>
      </c>
      <c r="D69" s="38">
        <f>'[1]вспомогат'!D66</f>
        <v>2292572</v>
      </c>
      <c r="E69" s="33">
        <f>'[1]вспомогат'!G66</f>
        <v>8946113.82</v>
      </c>
      <c r="F69" s="38">
        <f>'[1]вспомогат'!H66</f>
        <v>1699538.5300000003</v>
      </c>
      <c r="G69" s="39">
        <f>'[1]вспомогат'!I66</f>
        <v>74.1323949694928</v>
      </c>
      <c r="H69" s="35">
        <f>'[1]вспомогат'!J66</f>
        <v>-593033.4699999997</v>
      </c>
      <c r="I69" s="36">
        <f>'[1]вспомогат'!K66</f>
        <v>105.11655698658424</v>
      </c>
      <c r="J69" s="37">
        <f>'[1]вспомогат'!L66</f>
        <v>435452.8200000003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13285727.02</v>
      </c>
      <c r="F70" s="38">
        <f>'[1]вспомогат'!H67</f>
        <v>1784228.7300000004</v>
      </c>
      <c r="G70" s="39">
        <f>'[1]вспомогат'!I67</f>
        <v>34.34899631584937</v>
      </c>
      <c r="H70" s="35">
        <f>'[1]вспомогат'!J67</f>
        <v>-3410184.2699999996</v>
      </c>
      <c r="I70" s="36">
        <f>'[1]вспомогат'!K67</f>
        <v>81.9919037040045</v>
      </c>
      <c r="J70" s="37">
        <f>'[1]вспомогат'!L67</f>
        <v>-2917978.9800000004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6557605</v>
      </c>
      <c r="E71" s="33">
        <f>'[1]вспомогат'!G68</f>
        <v>19267809.18</v>
      </c>
      <c r="F71" s="38">
        <f>'[1]вспомогат'!H68</f>
        <v>2847544.26</v>
      </c>
      <c r="G71" s="39">
        <f>'[1]вспомогат'!I68</f>
        <v>43.423540454174955</v>
      </c>
      <c r="H71" s="35">
        <f>'[1]вспомогат'!J68</f>
        <v>-3710060.74</v>
      </c>
      <c r="I71" s="36">
        <f>'[1]вспомогат'!K68</f>
        <v>85.42842629331042</v>
      </c>
      <c r="J71" s="37">
        <f>'[1]вспомогат'!L68</f>
        <v>-3286520.8200000003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3628388.15</v>
      </c>
      <c r="F72" s="38">
        <f>'[1]вспомогат'!H69</f>
        <v>890449.4199999999</v>
      </c>
      <c r="G72" s="39">
        <f>'[1]вспомогат'!I69</f>
        <v>88.9204533652886</v>
      </c>
      <c r="H72" s="35">
        <f>'[1]вспомогат'!J69</f>
        <v>-110950.58000000007</v>
      </c>
      <c r="I72" s="36">
        <f>'[1]вспомогат'!K69</f>
        <v>99.24122364357942</v>
      </c>
      <c r="J72" s="37">
        <f>'[1]вспомогат'!L69</f>
        <v>-27741.850000000093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2554835.59</v>
      </c>
      <c r="F73" s="38">
        <f>'[1]вспомогат'!H70</f>
        <v>506042.7899999998</v>
      </c>
      <c r="G73" s="39">
        <f>'[1]вспомогат'!I70</f>
        <v>65.20581777416983</v>
      </c>
      <c r="H73" s="35">
        <f>'[1]вспомогат'!J70</f>
        <v>-270027.2100000002</v>
      </c>
      <c r="I73" s="36">
        <f>'[1]вспомогат'!K70</f>
        <v>122.67587907365348</v>
      </c>
      <c r="J73" s="37">
        <f>'[1]вспомогат'!L70</f>
        <v>472245.58999999985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1247652.28</v>
      </c>
      <c r="F74" s="38">
        <f>'[1]вспомогат'!H71</f>
        <v>67909.1000000001</v>
      </c>
      <c r="G74" s="39">
        <f>'[1]вспомогат'!I71</f>
        <v>24.16160847072891</v>
      </c>
      <c r="H74" s="35">
        <f>'[1]вспомогат'!J71</f>
        <v>-213152.8999999999</v>
      </c>
      <c r="I74" s="36">
        <f>'[1]вспомогат'!K71</f>
        <v>120.43952212341541</v>
      </c>
      <c r="J74" s="37">
        <f>'[1]вспомогат'!L71</f>
        <v>211736.28000000003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12040463.77</v>
      </c>
      <c r="F75" s="38">
        <f>'[1]вспомогат'!H72</f>
        <v>1174338.17</v>
      </c>
      <c r="G75" s="39">
        <f>'[1]вспомогат'!I72</f>
        <v>44.63791061988916</v>
      </c>
      <c r="H75" s="35">
        <f>'[1]вспомогат'!J72</f>
        <v>-1456470.83</v>
      </c>
      <c r="I75" s="36">
        <f>'[1]вспомогат'!K72</f>
        <v>115.47631637450557</v>
      </c>
      <c r="J75" s="37">
        <f>'[1]вспомогат'!L72</f>
        <v>1613681.7699999996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5594335</v>
      </c>
      <c r="D76" s="38">
        <f>'[1]вспомогат'!D73</f>
        <v>1653680</v>
      </c>
      <c r="E76" s="33">
        <f>'[1]вспомогат'!G73</f>
        <v>5838988.14</v>
      </c>
      <c r="F76" s="38">
        <f>'[1]вспомогат'!H73</f>
        <v>860949.7799999993</v>
      </c>
      <c r="G76" s="39">
        <f>'[1]вспомогат'!I73</f>
        <v>52.06265903923367</v>
      </c>
      <c r="H76" s="35">
        <f>'[1]вспомогат'!J73</f>
        <v>-792730.2200000007</v>
      </c>
      <c r="I76" s="36">
        <f>'[1]вспомогат'!K73</f>
        <v>104.37323006219682</v>
      </c>
      <c r="J76" s="37">
        <f>'[1]вспомогат'!L73</f>
        <v>244653.13999999966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2035497.8</v>
      </c>
      <c r="F77" s="38">
        <f>'[1]вспомогат'!H74</f>
        <v>189160.6000000001</v>
      </c>
      <c r="G77" s="39">
        <f>'[1]вспомогат'!I74</f>
        <v>32.81076111843476</v>
      </c>
      <c r="H77" s="35">
        <f>'[1]вспомогат'!J74</f>
        <v>-387359.3999999999</v>
      </c>
      <c r="I77" s="36">
        <f>'[1]вспомогат'!K74</f>
        <v>82.7313696720412</v>
      </c>
      <c r="J77" s="37">
        <f>'[1]вспомогат'!L74</f>
        <v>-424872.19999999995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1772187.91</v>
      </c>
      <c r="F78" s="38">
        <f>'[1]вспомогат'!H75</f>
        <v>64606.44999999995</v>
      </c>
      <c r="G78" s="39">
        <f>'[1]вспомогат'!I75</f>
        <v>14.947653730293498</v>
      </c>
      <c r="H78" s="35">
        <f>'[1]вспомогат'!J75</f>
        <v>-367611.55000000005</v>
      </c>
      <c r="I78" s="36">
        <f>'[1]вспомогат'!K75</f>
        <v>82.49725627950755</v>
      </c>
      <c r="J78" s="37">
        <f>'[1]вспомогат'!L75</f>
        <v>-375990.0900000001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3067383.92</v>
      </c>
      <c r="F79" s="38">
        <f>'[1]вспомогат'!H76</f>
        <v>57054.97999999998</v>
      </c>
      <c r="G79" s="39">
        <f>'[1]вспомогат'!I76</f>
        <v>22.062000216540604</v>
      </c>
      <c r="H79" s="35">
        <f>'[1]вспомогат'!J76</f>
        <v>-201557.02000000002</v>
      </c>
      <c r="I79" s="36">
        <f>'[1]вспомогат'!K76</f>
        <v>315.306531692204</v>
      </c>
      <c r="J79" s="37">
        <f>'[1]вспомогат'!L76</f>
        <v>2094557.92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3668659</v>
      </c>
      <c r="D80" s="38">
        <f>'[1]вспомогат'!D77</f>
        <v>1368721</v>
      </c>
      <c r="E80" s="33">
        <f>'[1]вспомогат'!G77</f>
        <v>2729697.81</v>
      </c>
      <c r="F80" s="38">
        <f>'[1]вспомогат'!H77</f>
        <v>422579.1200000001</v>
      </c>
      <c r="G80" s="39">
        <f>'[1]вспомогат'!I77</f>
        <v>30.874014499667947</v>
      </c>
      <c r="H80" s="35">
        <f>'[1]вспомогат'!J77</f>
        <v>-946141.8799999999</v>
      </c>
      <c r="I80" s="36">
        <f>'[1]вспомогат'!K77</f>
        <v>74.40587446257611</v>
      </c>
      <c r="J80" s="37">
        <f>'[1]вспомогат'!L77</f>
        <v>-938961.19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3564156.82</v>
      </c>
      <c r="F81" s="38">
        <f>'[1]вспомогат'!H78</f>
        <v>88835.9299999997</v>
      </c>
      <c r="G81" s="39">
        <f>'[1]вспомогат'!I78</f>
        <v>15.159120034537843</v>
      </c>
      <c r="H81" s="35">
        <f>'[1]вспомогат'!J78</f>
        <v>-497187.0700000003</v>
      </c>
      <c r="I81" s="36">
        <f>'[1]вспомогат'!K78</f>
        <v>127.75204362017017</v>
      </c>
      <c r="J81" s="37">
        <f>'[1]вспомогат'!L78</f>
        <v>774254.8199999998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321753557</v>
      </c>
      <c r="D82" s="41">
        <f>SUM(D39:D81)</f>
        <v>97090017</v>
      </c>
      <c r="E82" s="41">
        <f>SUM(E39:E81)</f>
        <v>293253075.44</v>
      </c>
      <c r="F82" s="41">
        <f>SUM(F39:F81)</f>
        <v>38630470.60000001</v>
      </c>
      <c r="G82" s="42">
        <f>F82/D82*100</f>
        <v>39.78830346687447</v>
      </c>
      <c r="H82" s="41">
        <f>SUM(H39:H81)</f>
        <v>-58459546.4</v>
      </c>
      <c r="I82" s="43">
        <f>E82/C82*100</f>
        <v>91.14213939832217</v>
      </c>
      <c r="J82" s="41">
        <f>SUM(J39:J81)</f>
        <v>-28500481.56</v>
      </c>
    </row>
    <row r="83" spans="1:10" ht="15.75" customHeight="1">
      <c r="A83" s="54" t="s">
        <v>85</v>
      </c>
      <c r="B83" s="55">
        <f>'[1]вспомогат'!B79</f>
        <v>11133902224</v>
      </c>
      <c r="C83" s="55">
        <f>'[1]вспомогат'!C79</f>
        <v>3600788262</v>
      </c>
      <c r="D83" s="55">
        <f>'[1]вспомогат'!D79</f>
        <v>920949626</v>
      </c>
      <c r="E83" s="55">
        <f>'[1]вспомогат'!G79</f>
        <v>3206906831.1000004</v>
      </c>
      <c r="F83" s="55">
        <f>'[1]вспомогат'!H79</f>
        <v>413841941.28000015</v>
      </c>
      <c r="G83" s="56">
        <f>'[1]вспомогат'!I79</f>
        <v>44.936436217196544</v>
      </c>
      <c r="H83" s="55">
        <f>'[1]вспомогат'!J79</f>
        <v>-507107684.71999985</v>
      </c>
      <c r="I83" s="56">
        <f>'[1]вспомогат'!K79</f>
        <v>89.06124430984386</v>
      </c>
      <c r="J83" s="55">
        <f>'[1]вспомогат'!L79</f>
        <v>-393881430.9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11.04.2019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2019-04-12T07:47:59Z</dcterms:created>
  <dcterms:modified xsi:type="dcterms:W3CDTF">2019-04-12T07:48:24Z</dcterms:modified>
  <cp:category/>
  <cp:version/>
  <cp:contentType/>
  <cp:contentStatus/>
</cp:coreProperties>
</file>