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<sst xmlns="http://schemas.openxmlformats.org/spreadsheetml/2006/main" count="91" uniqueCount="86">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</sst>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04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01.04.2019</v>
          </cell>
        </row>
        <row r="6">
          <cell r="G6" t="str">
            <v>Фактично надійшло на 01.04.2019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2359833700</v>
          </cell>
          <cell r="C10">
            <v>670868580</v>
          </cell>
          <cell r="D10">
            <v>152214250</v>
          </cell>
          <cell r="G10">
            <v>526720181.16</v>
          </cell>
          <cell r="H10">
            <v>4435270.980000019</v>
          </cell>
          <cell r="I10">
            <v>2.9138342697874995</v>
          </cell>
          <cell r="J10">
            <v>-147778979.01999998</v>
          </cell>
          <cell r="K10">
            <v>78.51316887727847</v>
          </cell>
          <cell r="L10">
            <v>-144148398.83999997</v>
          </cell>
        </row>
        <row r="11">
          <cell r="B11">
            <v>5500000000</v>
          </cell>
          <cell r="C11">
            <v>1731900000</v>
          </cell>
          <cell r="D11">
            <v>441975000</v>
          </cell>
          <cell r="G11">
            <v>1326334888.11</v>
          </cell>
          <cell r="H11">
            <v>6852253.069999933</v>
          </cell>
          <cell r="I11">
            <v>1.5503711906781907</v>
          </cell>
          <cell r="J11">
            <v>-435122746.93000007</v>
          </cell>
          <cell r="K11">
            <v>76.58264842716092</v>
          </cell>
          <cell r="L11">
            <v>-405565111.8900001</v>
          </cell>
        </row>
        <row r="12">
          <cell r="B12">
            <v>449719800</v>
          </cell>
          <cell r="C12">
            <v>130248810</v>
          </cell>
          <cell r="D12">
            <v>33505497</v>
          </cell>
          <cell r="G12">
            <v>103693189.96</v>
          </cell>
          <cell r="H12">
            <v>589332.7699999958</v>
          </cell>
          <cell r="I12">
            <v>1.7589136791494118</v>
          </cell>
          <cell r="J12">
            <v>-32916164.230000004</v>
          </cell>
          <cell r="K12">
            <v>79.61162175685136</v>
          </cell>
          <cell r="L12">
            <v>-26555620.040000007</v>
          </cell>
        </row>
        <row r="13">
          <cell r="B13">
            <v>593758530</v>
          </cell>
          <cell r="C13">
            <v>216435200</v>
          </cell>
          <cell r="D13">
            <v>51426014</v>
          </cell>
          <cell r="G13">
            <v>174290506.5</v>
          </cell>
          <cell r="H13">
            <v>8364810.74000001</v>
          </cell>
          <cell r="I13">
            <v>16.26571863026368</v>
          </cell>
          <cell r="J13">
            <v>-43061203.25999999</v>
          </cell>
          <cell r="K13">
            <v>80.52780069970134</v>
          </cell>
          <cell r="L13">
            <v>-42144693.5</v>
          </cell>
        </row>
        <row r="14">
          <cell r="B14">
            <v>600087000</v>
          </cell>
          <cell r="C14">
            <v>190843500</v>
          </cell>
          <cell r="D14">
            <v>52381000</v>
          </cell>
          <cell r="G14">
            <v>143427880.15</v>
          </cell>
          <cell r="H14">
            <v>1509878.349999994</v>
          </cell>
          <cell r="I14">
            <v>2.882492411370524</v>
          </cell>
          <cell r="J14">
            <v>-50871121.650000006</v>
          </cell>
          <cell r="K14">
            <v>75.15471061367036</v>
          </cell>
          <cell r="L14">
            <v>-47415619.849999994</v>
          </cell>
        </row>
        <row r="15">
          <cell r="B15">
            <v>87082700</v>
          </cell>
          <cell r="C15">
            <v>28188250</v>
          </cell>
          <cell r="D15">
            <v>6853500</v>
          </cell>
          <cell r="G15">
            <v>21816003.13</v>
          </cell>
          <cell r="H15">
            <v>128145.80999999866</v>
          </cell>
          <cell r="I15">
            <v>1.8697863865178181</v>
          </cell>
          <cell r="J15">
            <v>-6725354.190000001</v>
          </cell>
          <cell r="K15">
            <v>77.39396071057976</v>
          </cell>
          <cell r="L15">
            <v>-6372246.870000001</v>
          </cell>
        </row>
        <row r="16">
          <cell r="B16">
            <v>38843304</v>
          </cell>
          <cell r="C16">
            <v>8705132</v>
          </cell>
          <cell r="D16">
            <v>2348672</v>
          </cell>
          <cell r="G16">
            <v>7375056.73</v>
          </cell>
          <cell r="H16">
            <v>28545.920000000857</v>
          </cell>
          <cell r="I16">
            <v>1.2154068341599362</v>
          </cell>
          <cell r="J16">
            <v>-2320126.079999999</v>
          </cell>
          <cell r="K16">
            <v>84.72079148254157</v>
          </cell>
          <cell r="L16">
            <v>-1330075.2699999996</v>
          </cell>
        </row>
        <row r="17">
          <cell r="B17">
            <v>289432814</v>
          </cell>
          <cell r="C17">
            <v>83091729</v>
          </cell>
          <cell r="D17">
            <v>21979161</v>
          </cell>
          <cell r="G17">
            <v>74537102.84</v>
          </cell>
          <cell r="H17">
            <v>577313.6599999964</v>
          </cell>
          <cell r="I17">
            <v>2.62664102601549</v>
          </cell>
          <cell r="J17">
            <v>-21401847.340000004</v>
          </cell>
          <cell r="K17">
            <v>89.7045996479385</v>
          </cell>
          <cell r="L17">
            <v>-8554626.159999996</v>
          </cell>
        </row>
        <row r="18">
          <cell r="B18">
            <v>120000</v>
          </cell>
          <cell r="C18">
            <v>39100</v>
          </cell>
          <cell r="D18">
            <v>9200</v>
          </cell>
          <cell r="G18">
            <v>26242.44</v>
          </cell>
          <cell r="H18">
            <v>480.25</v>
          </cell>
          <cell r="I18">
            <v>5.220108695652174</v>
          </cell>
          <cell r="J18">
            <v>-8719.75</v>
          </cell>
          <cell r="K18">
            <v>67.11621483375959</v>
          </cell>
          <cell r="L18">
            <v>-12857.560000000001</v>
          </cell>
        </row>
        <row r="19">
          <cell r="B19">
            <v>5855500</v>
          </cell>
          <cell r="C19">
            <v>904543</v>
          </cell>
          <cell r="D19">
            <v>247568</v>
          </cell>
          <cell r="G19">
            <v>900415.5</v>
          </cell>
          <cell r="H19">
            <v>543</v>
          </cell>
          <cell r="I19">
            <v>0.21933367801977638</v>
          </cell>
          <cell r="J19">
            <v>-247025</v>
          </cell>
          <cell r="K19">
            <v>99.54369222911458</v>
          </cell>
          <cell r="L19">
            <v>-4127.5</v>
          </cell>
        </row>
        <row r="20">
          <cell r="B20">
            <v>126733348</v>
          </cell>
          <cell r="C20">
            <v>32706411</v>
          </cell>
          <cell r="D20">
            <v>9238083</v>
          </cell>
          <cell r="G20">
            <v>28753768.19</v>
          </cell>
          <cell r="H20">
            <v>251983.08999999985</v>
          </cell>
          <cell r="I20">
            <v>2.7276556185953282</v>
          </cell>
          <cell r="J20">
            <v>-8986099.91</v>
          </cell>
          <cell r="K20">
            <v>87.91477667788129</v>
          </cell>
          <cell r="L20">
            <v>-3952642.8099999987</v>
          </cell>
        </row>
        <row r="21">
          <cell r="B21">
            <v>33702550</v>
          </cell>
          <cell r="C21">
            <v>7982075</v>
          </cell>
          <cell r="D21">
            <v>2158590</v>
          </cell>
          <cell r="G21">
            <v>7999678.21</v>
          </cell>
          <cell r="H21">
            <v>6416.8300000000745</v>
          </cell>
          <cell r="I21">
            <v>0.2972695138956483</v>
          </cell>
          <cell r="J21">
            <v>-2152173.17</v>
          </cell>
          <cell r="K21">
            <v>100.22053425957536</v>
          </cell>
          <cell r="L21">
            <v>17603.209999999963</v>
          </cell>
        </row>
        <row r="22">
          <cell r="B22">
            <v>52768418</v>
          </cell>
          <cell r="C22">
            <v>17245150</v>
          </cell>
          <cell r="D22">
            <v>5910475</v>
          </cell>
          <cell r="G22">
            <v>12430746.92</v>
          </cell>
          <cell r="H22">
            <v>47596.65000000037</v>
          </cell>
          <cell r="I22">
            <v>0.8052931447980133</v>
          </cell>
          <cell r="J22">
            <v>-5862878.35</v>
          </cell>
          <cell r="K22">
            <v>72.08256767844873</v>
          </cell>
          <cell r="L22">
            <v>-4814403.08</v>
          </cell>
        </row>
        <row r="23">
          <cell r="B23">
            <v>4372967</v>
          </cell>
          <cell r="C23">
            <v>808010</v>
          </cell>
          <cell r="D23">
            <v>312500</v>
          </cell>
          <cell r="G23">
            <v>809114.3</v>
          </cell>
          <cell r="H23">
            <v>1744.6900000000605</v>
          </cell>
          <cell r="I23">
            <v>0.5583008000000194</v>
          </cell>
          <cell r="J23">
            <v>-310755.30999999994</v>
          </cell>
          <cell r="K23">
            <v>100.13666910062994</v>
          </cell>
          <cell r="L23">
            <v>1104.3000000000466</v>
          </cell>
        </row>
        <row r="24">
          <cell r="B24">
            <v>40079828</v>
          </cell>
          <cell r="C24">
            <v>9913579</v>
          </cell>
          <cell r="D24">
            <v>2944923</v>
          </cell>
          <cell r="G24">
            <v>9036146.12</v>
          </cell>
          <cell r="H24">
            <v>17256.08999999985</v>
          </cell>
          <cell r="I24">
            <v>0.5859606516027703</v>
          </cell>
          <cell r="J24">
            <v>-2927666.91</v>
          </cell>
          <cell r="K24">
            <v>91.1491815418024</v>
          </cell>
          <cell r="L24">
            <v>-877432.8800000008</v>
          </cell>
        </row>
        <row r="25">
          <cell r="B25">
            <v>114714270</v>
          </cell>
          <cell r="C25">
            <v>29611330</v>
          </cell>
          <cell r="D25">
            <v>7734515</v>
          </cell>
          <cell r="G25">
            <v>24714849.45</v>
          </cell>
          <cell r="H25">
            <v>138360.8299999982</v>
          </cell>
          <cell r="I25">
            <v>1.788875320559831</v>
          </cell>
          <cell r="J25">
            <v>-7596154.170000002</v>
          </cell>
          <cell r="K25">
            <v>83.46416540560656</v>
          </cell>
          <cell r="L25">
            <v>-4896480.550000001</v>
          </cell>
        </row>
        <row r="26">
          <cell r="B26">
            <v>7116054</v>
          </cell>
          <cell r="C26">
            <v>1846257</v>
          </cell>
          <cell r="D26">
            <v>499180</v>
          </cell>
          <cell r="G26">
            <v>1664292.75</v>
          </cell>
          <cell r="H26">
            <v>2769.2399999999907</v>
          </cell>
          <cell r="I26">
            <v>0.5547578027965845</v>
          </cell>
          <cell r="J26">
            <v>-496410.76</v>
          </cell>
          <cell r="K26">
            <v>90.14415382040528</v>
          </cell>
          <cell r="L26">
            <v>-181964.25</v>
          </cell>
        </row>
        <row r="27">
          <cell r="B27">
            <v>67244188</v>
          </cell>
          <cell r="C27">
            <v>16371531</v>
          </cell>
          <cell r="D27">
            <v>4483797</v>
          </cell>
          <cell r="G27">
            <v>12263495.89</v>
          </cell>
          <cell r="H27">
            <v>61246.890000000596</v>
          </cell>
          <cell r="I27">
            <v>1.3659603679649321</v>
          </cell>
          <cell r="J27">
            <v>-4422550.109999999</v>
          </cell>
          <cell r="K27">
            <v>74.90744689668915</v>
          </cell>
          <cell r="L27">
            <v>-4108035.1099999994</v>
          </cell>
        </row>
        <row r="28">
          <cell r="B28">
            <v>119900</v>
          </cell>
          <cell r="C28">
            <v>83450</v>
          </cell>
          <cell r="D28">
            <v>24750</v>
          </cell>
          <cell r="G28">
            <v>72474.33</v>
          </cell>
          <cell r="H28">
            <v>0</v>
          </cell>
          <cell r="I28">
            <v>0</v>
          </cell>
          <cell r="J28">
            <v>-24750</v>
          </cell>
          <cell r="K28">
            <v>86.84760934691433</v>
          </cell>
          <cell r="L28">
            <v>-10975.669999999998</v>
          </cell>
        </row>
        <row r="29">
          <cell r="B29">
            <v>187567524</v>
          </cell>
          <cell r="C29">
            <v>56554653</v>
          </cell>
          <cell r="D29">
            <v>14250820</v>
          </cell>
          <cell r="G29">
            <v>47622611.58</v>
          </cell>
          <cell r="H29">
            <v>202353.9699999988</v>
          </cell>
          <cell r="I29">
            <v>1.4199461504671227</v>
          </cell>
          <cell r="J29">
            <v>-14048466.030000001</v>
          </cell>
          <cell r="K29">
            <v>84.2063544797985</v>
          </cell>
          <cell r="L29">
            <v>-8932041.420000002</v>
          </cell>
        </row>
        <row r="30">
          <cell r="B30">
            <v>25793163</v>
          </cell>
          <cell r="C30">
            <v>5986296</v>
          </cell>
          <cell r="D30">
            <v>2000540</v>
          </cell>
          <cell r="G30">
            <v>4430525.84</v>
          </cell>
          <cell r="H30">
            <v>13247.700000000186</v>
          </cell>
          <cell r="I30">
            <v>0.6622062043248416</v>
          </cell>
          <cell r="J30">
            <v>-1987292.2999999998</v>
          </cell>
          <cell r="K30">
            <v>74.01113877429381</v>
          </cell>
          <cell r="L30">
            <v>-1555770.1600000001</v>
          </cell>
        </row>
        <row r="31">
          <cell r="B31">
            <v>40140296</v>
          </cell>
          <cell r="C31">
            <v>9376309</v>
          </cell>
          <cell r="D31">
            <v>2879131</v>
          </cell>
          <cell r="G31">
            <v>6937980.61</v>
          </cell>
          <cell r="H31">
            <v>22278.669999999925</v>
          </cell>
          <cell r="I31">
            <v>0.7737984134796203</v>
          </cell>
          <cell r="J31">
            <v>-2856852.33</v>
          </cell>
          <cell r="K31">
            <v>73.99479486010966</v>
          </cell>
          <cell r="L31">
            <v>-2438328.3899999997</v>
          </cell>
        </row>
        <row r="32">
          <cell r="B32">
            <v>40288146</v>
          </cell>
          <cell r="C32">
            <v>9269011</v>
          </cell>
          <cell r="D32">
            <v>2765944</v>
          </cell>
          <cell r="G32">
            <v>8876347.98</v>
          </cell>
          <cell r="H32">
            <v>31525.070000000298</v>
          </cell>
          <cell r="I32">
            <v>1.1397580717469442</v>
          </cell>
          <cell r="J32">
            <v>-2734418.9299999997</v>
          </cell>
          <cell r="K32">
            <v>95.76370100326777</v>
          </cell>
          <cell r="L32">
            <v>-392663.01999999955</v>
          </cell>
        </row>
        <row r="33">
          <cell r="B33">
            <v>76054596</v>
          </cell>
          <cell r="C33">
            <v>18342736</v>
          </cell>
          <cell r="D33">
            <v>4846739</v>
          </cell>
          <cell r="G33">
            <v>15554027.61</v>
          </cell>
          <cell r="H33">
            <v>44272.14999999851</v>
          </cell>
          <cell r="I33">
            <v>0.9134420070896846</v>
          </cell>
          <cell r="J33">
            <v>-4802466.8500000015</v>
          </cell>
          <cell r="K33">
            <v>84.79666070536041</v>
          </cell>
          <cell r="L33">
            <v>-2788708.3900000006</v>
          </cell>
        </row>
        <row r="34">
          <cell r="B34">
            <v>340000</v>
          </cell>
          <cell r="C34">
            <v>129700</v>
          </cell>
          <cell r="D34">
            <v>25200</v>
          </cell>
          <cell r="G34">
            <v>66498.81</v>
          </cell>
          <cell r="H34">
            <v>588.1499999999942</v>
          </cell>
          <cell r="I34">
            <v>2.3339285714285483</v>
          </cell>
          <cell r="J34">
            <v>-24611.850000000006</v>
          </cell>
          <cell r="K34">
            <v>51.271249036237464</v>
          </cell>
          <cell r="L34">
            <v>-63201.19</v>
          </cell>
        </row>
        <row r="35">
          <cell r="B35">
            <v>8467600</v>
          </cell>
          <cell r="C35">
            <v>1465233</v>
          </cell>
          <cell r="D35">
            <v>337950</v>
          </cell>
          <cell r="G35">
            <v>1420771.45</v>
          </cell>
          <cell r="H35">
            <v>4297.010000000009</v>
          </cell>
          <cell r="I35">
            <v>1.2714928243823078</v>
          </cell>
          <cell r="J35">
            <v>-333652.99</v>
          </cell>
          <cell r="K35">
            <v>96.9655645211376</v>
          </cell>
          <cell r="L35">
            <v>-44461.55000000005</v>
          </cell>
        </row>
        <row r="36">
          <cell r="B36">
            <v>17534076</v>
          </cell>
          <cell r="C36">
            <v>3676750</v>
          </cell>
          <cell r="D36">
            <v>990890</v>
          </cell>
          <cell r="G36">
            <v>3730575.7</v>
          </cell>
          <cell r="H36">
            <v>6666.209999999963</v>
          </cell>
          <cell r="I36">
            <v>0.6727497502245419</v>
          </cell>
          <cell r="J36">
            <v>-984223.79</v>
          </cell>
          <cell r="K36">
            <v>101.46394777996872</v>
          </cell>
          <cell r="L36">
            <v>53825.700000000186</v>
          </cell>
        </row>
        <row r="37">
          <cell r="B37">
            <v>47035841</v>
          </cell>
          <cell r="C37">
            <v>13729612</v>
          </cell>
          <cell r="D37">
            <v>3836583</v>
          </cell>
          <cell r="G37">
            <v>10072977.55</v>
          </cell>
          <cell r="H37">
            <v>34459.35000000149</v>
          </cell>
          <cell r="I37">
            <v>0.8981781444582716</v>
          </cell>
          <cell r="J37">
            <v>-3802123.6499999985</v>
          </cell>
          <cell r="K37">
            <v>73.36680417480116</v>
          </cell>
          <cell r="L37">
            <v>-3656634.4499999993</v>
          </cell>
        </row>
        <row r="38">
          <cell r="B38">
            <v>22852064</v>
          </cell>
          <cell r="C38">
            <v>6075869</v>
          </cell>
          <cell r="D38">
            <v>1801977</v>
          </cell>
          <cell r="G38">
            <v>4448398.27</v>
          </cell>
          <cell r="H38">
            <v>4970.159999999218</v>
          </cell>
          <cell r="I38">
            <v>0.27581706092803726</v>
          </cell>
          <cell r="J38">
            <v>-1797006.8400000008</v>
          </cell>
          <cell r="K38">
            <v>73.21418993727481</v>
          </cell>
          <cell r="L38">
            <v>-1627470.7300000004</v>
          </cell>
        </row>
        <row r="39">
          <cell r="B39">
            <v>22000000</v>
          </cell>
          <cell r="C39">
            <v>6077365</v>
          </cell>
          <cell r="D39">
            <v>2668887</v>
          </cell>
          <cell r="G39">
            <v>3478382.64</v>
          </cell>
          <cell r="H39">
            <v>5299.010000000242</v>
          </cell>
          <cell r="I39">
            <v>0.19854755933841495</v>
          </cell>
          <cell r="J39">
            <v>-2663587.9899999998</v>
          </cell>
          <cell r="K39">
            <v>57.235045780531536</v>
          </cell>
          <cell r="L39">
            <v>-2598982.36</v>
          </cell>
        </row>
        <row r="40">
          <cell r="B40">
            <v>19385265</v>
          </cell>
          <cell r="C40">
            <v>5104410</v>
          </cell>
          <cell r="D40">
            <v>1300020</v>
          </cell>
          <cell r="G40">
            <v>3717103.2</v>
          </cell>
          <cell r="H40">
            <v>275.0600000000559</v>
          </cell>
          <cell r="I40">
            <v>0.02115813602868078</v>
          </cell>
          <cell r="J40">
            <v>-1299744.94</v>
          </cell>
          <cell r="K40">
            <v>72.82140737127308</v>
          </cell>
          <cell r="L40">
            <v>-1387306.7999999998</v>
          </cell>
        </row>
        <row r="41">
          <cell r="B41">
            <v>19576672</v>
          </cell>
          <cell r="C41">
            <v>5723359</v>
          </cell>
          <cell r="D41">
            <v>1846189</v>
          </cell>
          <cell r="G41">
            <v>4537513.36</v>
          </cell>
          <cell r="H41">
            <v>952.1000000005588</v>
          </cell>
          <cell r="I41">
            <v>0.05157110133364237</v>
          </cell>
          <cell r="J41">
            <v>-1845236.8999999994</v>
          </cell>
          <cell r="K41">
            <v>79.28060008117612</v>
          </cell>
          <cell r="L41">
            <v>-1185845.6399999997</v>
          </cell>
        </row>
        <row r="42">
          <cell r="B42">
            <v>33735724</v>
          </cell>
          <cell r="C42">
            <v>10749015</v>
          </cell>
          <cell r="D42">
            <v>2997323</v>
          </cell>
          <cell r="G42">
            <v>6635512.72</v>
          </cell>
          <cell r="H42">
            <v>21786.679999999702</v>
          </cell>
          <cell r="I42">
            <v>0.7268712781371811</v>
          </cell>
          <cell r="J42">
            <v>-2975536.3200000003</v>
          </cell>
          <cell r="K42">
            <v>61.73135603587864</v>
          </cell>
          <cell r="L42">
            <v>-4113502.2800000003</v>
          </cell>
        </row>
        <row r="43">
          <cell r="B43">
            <v>58254662</v>
          </cell>
          <cell r="C43">
            <v>16733716</v>
          </cell>
          <cell r="D43">
            <v>4906107</v>
          </cell>
          <cell r="G43">
            <v>12914211.9</v>
          </cell>
          <cell r="H43">
            <v>135723.87000000104</v>
          </cell>
          <cell r="I43">
            <v>2.7664270265609994</v>
          </cell>
          <cell r="J43">
            <v>-4770383.129999999</v>
          </cell>
          <cell r="K43">
            <v>77.17480026552381</v>
          </cell>
          <cell r="L43">
            <v>-3819504.0999999996</v>
          </cell>
        </row>
        <row r="44">
          <cell r="B44">
            <v>27882674</v>
          </cell>
          <cell r="C44">
            <v>8352274</v>
          </cell>
          <cell r="D44">
            <v>2152700</v>
          </cell>
          <cell r="G44">
            <v>6416945.67</v>
          </cell>
          <cell r="H44">
            <v>13549.509999999776</v>
          </cell>
          <cell r="I44">
            <v>0.6294193338597937</v>
          </cell>
          <cell r="J44">
            <v>-2139150.49</v>
          </cell>
          <cell r="K44">
            <v>76.82872556623501</v>
          </cell>
          <cell r="L44">
            <v>-1935328.33</v>
          </cell>
        </row>
        <row r="45">
          <cell r="B45">
            <v>29100000</v>
          </cell>
          <cell r="C45">
            <v>9243093</v>
          </cell>
          <cell r="D45">
            <v>2487050</v>
          </cell>
          <cell r="G45">
            <v>7041641.55</v>
          </cell>
          <cell r="H45">
            <v>5581.589999999851</v>
          </cell>
          <cell r="I45">
            <v>0.22442612733961326</v>
          </cell>
          <cell r="J45">
            <v>-2481468.41</v>
          </cell>
          <cell r="K45">
            <v>76.18274045278999</v>
          </cell>
          <cell r="L45">
            <v>-2201451.45</v>
          </cell>
        </row>
        <row r="46">
          <cell r="B46">
            <v>10873522</v>
          </cell>
          <cell r="C46">
            <v>3349731</v>
          </cell>
          <cell r="D46">
            <v>876159</v>
          </cell>
          <cell r="G46">
            <v>2481012.05</v>
          </cell>
          <cell r="H46">
            <v>1441.8099999995902</v>
          </cell>
          <cell r="I46">
            <v>0.1645603138242705</v>
          </cell>
          <cell r="J46">
            <v>-874717.1900000004</v>
          </cell>
          <cell r="K46">
            <v>74.06600858397286</v>
          </cell>
          <cell r="L46">
            <v>-868718.9500000002</v>
          </cell>
        </row>
        <row r="47">
          <cell r="B47">
            <v>10106915</v>
          </cell>
          <cell r="C47">
            <v>1702290</v>
          </cell>
          <cell r="D47">
            <v>586610</v>
          </cell>
          <cell r="G47">
            <v>2387165.19</v>
          </cell>
          <cell r="H47">
            <v>5927.469999999739</v>
          </cell>
          <cell r="I47">
            <v>1.0104618059698505</v>
          </cell>
          <cell r="J47">
            <v>-580682.5300000003</v>
          </cell>
          <cell r="K47">
            <v>140.23258023016055</v>
          </cell>
          <cell r="L47">
            <v>684875.19</v>
          </cell>
        </row>
        <row r="48">
          <cell r="B48">
            <v>14945723</v>
          </cell>
          <cell r="C48">
            <v>5957673</v>
          </cell>
          <cell r="D48">
            <v>3101468</v>
          </cell>
          <cell r="G48">
            <v>2913009.67</v>
          </cell>
          <cell r="H48">
            <v>380.7599999997765</v>
          </cell>
          <cell r="I48">
            <v>0.012276767001941549</v>
          </cell>
          <cell r="J48">
            <v>-3101087.24</v>
          </cell>
          <cell r="K48">
            <v>48.89509159029037</v>
          </cell>
          <cell r="L48">
            <v>-3044663.33</v>
          </cell>
        </row>
        <row r="49">
          <cell r="B49">
            <v>29596100</v>
          </cell>
          <cell r="C49">
            <v>6893963</v>
          </cell>
          <cell r="D49">
            <v>2345590</v>
          </cell>
          <cell r="G49">
            <v>4777067.81</v>
          </cell>
          <cell r="H49">
            <v>5065.799999999814</v>
          </cell>
          <cell r="I49">
            <v>0.21597124817209373</v>
          </cell>
          <cell r="J49">
            <v>-2340524.2</v>
          </cell>
          <cell r="K49">
            <v>69.29349359722411</v>
          </cell>
          <cell r="L49">
            <v>-2116895.1900000004</v>
          </cell>
        </row>
        <row r="50">
          <cell r="B50">
            <v>11613200</v>
          </cell>
          <cell r="C50">
            <v>2811000</v>
          </cell>
          <cell r="D50">
            <v>728700</v>
          </cell>
          <cell r="G50">
            <v>2236287.65</v>
          </cell>
          <cell r="H50">
            <v>17091.69999999972</v>
          </cell>
          <cell r="I50">
            <v>2.34550569507338</v>
          </cell>
          <cell r="J50">
            <v>-711608.3000000003</v>
          </cell>
          <cell r="K50">
            <v>79.55487904660264</v>
          </cell>
          <cell r="L50">
            <v>-574712.3500000001</v>
          </cell>
        </row>
        <row r="51">
          <cell r="B51">
            <v>8819200</v>
          </cell>
          <cell r="C51">
            <v>2285154</v>
          </cell>
          <cell r="D51">
            <v>573500</v>
          </cell>
          <cell r="G51">
            <v>2201479.82</v>
          </cell>
          <cell r="H51">
            <v>9013.849999999627</v>
          </cell>
          <cell r="I51">
            <v>1.5717262423713387</v>
          </cell>
          <cell r="J51">
            <v>-564486.1500000004</v>
          </cell>
          <cell r="K51">
            <v>96.3383570647755</v>
          </cell>
          <cell r="L51">
            <v>-83674.18000000017</v>
          </cell>
        </row>
        <row r="52">
          <cell r="B52">
            <v>53983252</v>
          </cell>
          <cell r="C52">
            <v>14720120</v>
          </cell>
          <cell r="D52">
            <v>3918414</v>
          </cell>
          <cell r="G52">
            <v>14096369.62</v>
          </cell>
          <cell r="H52">
            <v>42114.00999999978</v>
          </cell>
          <cell r="I52">
            <v>1.0747718337061827</v>
          </cell>
          <cell r="J52">
            <v>-3876299.99</v>
          </cell>
          <cell r="K52">
            <v>95.76259989728344</v>
          </cell>
          <cell r="L52">
            <v>-623750.3800000008</v>
          </cell>
        </row>
        <row r="53">
          <cell r="B53">
            <v>77802000</v>
          </cell>
          <cell r="C53">
            <v>22315090</v>
          </cell>
          <cell r="D53">
            <v>5933600</v>
          </cell>
          <cell r="G53">
            <v>18564292.6</v>
          </cell>
          <cell r="H53">
            <v>54950.27000000328</v>
          </cell>
          <cell r="I53">
            <v>0.9260865242012148</v>
          </cell>
          <cell r="J53">
            <v>-5878649.729999997</v>
          </cell>
          <cell r="K53">
            <v>83.19165461577795</v>
          </cell>
          <cell r="L53">
            <v>-3750797.3999999985</v>
          </cell>
        </row>
        <row r="54">
          <cell r="B54">
            <v>39358200</v>
          </cell>
          <cell r="C54">
            <v>9794500</v>
          </cell>
          <cell r="D54">
            <v>3098200</v>
          </cell>
          <cell r="G54">
            <v>7549266.76</v>
          </cell>
          <cell r="H54">
            <v>50799.5</v>
          </cell>
          <cell r="I54">
            <v>1.6396456006713573</v>
          </cell>
          <cell r="J54">
            <v>-3047400.5</v>
          </cell>
          <cell r="K54">
            <v>77.07659155648578</v>
          </cell>
          <cell r="L54">
            <v>-2245233.24</v>
          </cell>
        </row>
        <row r="55">
          <cell r="B55">
            <v>65896600</v>
          </cell>
          <cell r="C55">
            <v>18029700</v>
          </cell>
          <cell r="D55">
            <v>4935550</v>
          </cell>
          <cell r="G55">
            <v>15989332.81</v>
          </cell>
          <cell r="H55">
            <v>26668.599999999627</v>
          </cell>
          <cell r="I55">
            <v>0.5403369431978123</v>
          </cell>
          <cell r="J55">
            <v>-4908881.4</v>
          </cell>
          <cell r="K55">
            <v>88.68329927841285</v>
          </cell>
          <cell r="L55">
            <v>-2040367.1899999995</v>
          </cell>
        </row>
        <row r="56">
          <cell r="B56">
            <v>83650000</v>
          </cell>
          <cell r="C56">
            <v>23579300</v>
          </cell>
          <cell r="D56">
            <v>6146350</v>
          </cell>
          <cell r="G56">
            <v>17889355.13</v>
          </cell>
          <cell r="H56">
            <v>53757.300000000745</v>
          </cell>
          <cell r="I56">
            <v>0.8746215233431345</v>
          </cell>
          <cell r="J56">
            <v>-6092592.699999999</v>
          </cell>
          <cell r="K56">
            <v>75.86889827094103</v>
          </cell>
          <cell r="L56">
            <v>-5689944.870000001</v>
          </cell>
        </row>
        <row r="57">
          <cell r="B57">
            <v>13478811</v>
          </cell>
          <cell r="C57">
            <v>3333761</v>
          </cell>
          <cell r="D57">
            <v>1035180</v>
          </cell>
          <cell r="G57">
            <v>2483326.83</v>
          </cell>
          <cell r="H57">
            <v>181290.29000000004</v>
          </cell>
          <cell r="I57">
            <v>17.51292432234008</v>
          </cell>
          <cell r="J57">
            <v>-853889.71</v>
          </cell>
          <cell r="K57">
            <v>74.4902478012071</v>
          </cell>
          <cell r="L57">
            <v>-850434.1699999999</v>
          </cell>
        </row>
        <row r="58">
          <cell r="B58">
            <v>62741500</v>
          </cell>
          <cell r="C58">
            <v>20224937</v>
          </cell>
          <cell r="D58">
            <v>8697292</v>
          </cell>
          <cell r="G58">
            <v>11900212.43</v>
          </cell>
          <cell r="H58">
            <v>18438.009999999776</v>
          </cell>
          <cell r="I58">
            <v>0.21199713657998118</v>
          </cell>
          <cell r="J58">
            <v>-8678853.99</v>
          </cell>
          <cell r="K58">
            <v>58.83930530908452</v>
          </cell>
          <cell r="L58">
            <v>-8324724.57</v>
          </cell>
        </row>
        <row r="59">
          <cell r="B59">
            <v>19733200</v>
          </cell>
          <cell r="C59">
            <v>4014500</v>
          </cell>
          <cell r="D59">
            <v>1248915</v>
          </cell>
          <cell r="G59">
            <v>5000447.8</v>
          </cell>
          <cell r="H59">
            <v>2115.910000000149</v>
          </cell>
          <cell r="I59">
            <v>0.16941985643539786</v>
          </cell>
          <cell r="J59">
            <v>-1246799.0899999999</v>
          </cell>
          <cell r="K59">
            <v>124.55966620998879</v>
          </cell>
          <cell r="L59">
            <v>985947.7999999998</v>
          </cell>
        </row>
        <row r="60">
          <cell r="B60">
            <v>14946530</v>
          </cell>
          <cell r="C60">
            <v>2626404</v>
          </cell>
          <cell r="D60">
            <v>1311040</v>
          </cell>
          <cell r="G60">
            <v>1703205.1</v>
          </cell>
          <cell r="H60">
            <v>3678.560000000056</v>
          </cell>
          <cell r="I60">
            <v>0.28058335367342385</v>
          </cell>
          <cell r="J60">
            <v>-1307361.44</v>
          </cell>
          <cell r="K60">
            <v>64.849318688214</v>
          </cell>
          <cell r="L60">
            <v>-923198.8999999999</v>
          </cell>
        </row>
        <row r="61">
          <cell r="B61">
            <v>11625000</v>
          </cell>
          <cell r="C61">
            <v>2241020</v>
          </cell>
          <cell r="D61">
            <v>623210</v>
          </cell>
          <cell r="G61">
            <v>1991495.94</v>
          </cell>
          <cell r="H61">
            <v>18145.819999999832</v>
          </cell>
          <cell r="I61">
            <v>2.911670223520135</v>
          </cell>
          <cell r="J61">
            <v>-605064.1800000002</v>
          </cell>
          <cell r="K61">
            <v>88.86560316284549</v>
          </cell>
          <cell r="L61">
            <v>-249524.06000000006</v>
          </cell>
        </row>
        <row r="62">
          <cell r="B62">
            <v>13494166</v>
          </cell>
          <cell r="C62">
            <v>2031050</v>
          </cell>
          <cell r="D62">
            <v>760350</v>
          </cell>
          <cell r="G62">
            <v>1917815.89</v>
          </cell>
          <cell r="H62">
            <v>12377.709999999963</v>
          </cell>
          <cell r="I62">
            <v>1.6278963635167967</v>
          </cell>
          <cell r="J62">
            <v>-747972.29</v>
          </cell>
          <cell r="K62">
            <v>94.42484872356663</v>
          </cell>
          <cell r="L62">
            <v>-113234.1100000001</v>
          </cell>
        </row>
        <row r="63">
          <cell r="B63">
            <v>8978000</v>
          </cell>
          <cell r="C63">
            <v>2000058</v>
          </cell>
          <cell r="D63">
            <v>962739</v>
          </cell>
          <cell r="G63">
            <v>1186162.23</v>
          </cell>
          <cell r="H63">
            <v>4554.340000000084</v>
          </cell>
          <cell r="I63">
            <v>0.47306071531329713</v>
          </cell>
          <cell r="J63">
            <v>-958184.6599999999</v>
          </cell>
          <cell r="K63">
            <v>59.306391614643175</v>
          </cell>
          <cell r="L63">
            <v>-813895.77</v>
          </cell>
        </row>
        <row r="64">
          <cell r="B64">
            <v>13652670</v>
          </cell>
          <cell r="C64">
            <v>3453260</v>
          </cell>
          <cell r="D64">
            <v>923730</v>
          </cell>
          <cell r="G64">
            <v>3710657.02</v>
          </cell>
          <cell r="H64">
            <v>97640.52000000002</v>
          </cell>
          <cell r="I64">
            <v>10.570244551979476</v>
          </cell>
          <cell r="J64">
            <v>-826089.48</v>
          </cell>
          <cell r="K64">
            <v>107.45373994428454</v>
          </cell>
          <cell r="L64">
            <v>257397.02000000002</v>
          </cell>
        </row>
        <row r="65">
          <cell r="B65">
            <v>11237207</v>
          </cell>
          <cell r="C65">
            <v>2820198</v>
          </cell>
          <cell r="D65">
            <v>685989</v>
          </cell>
          <cell r="G65">
            <v>2167704.42</v>
          </cell>
          <cell r="H65">
            <v>7273.069999999832</v>
          </cell>
          <cell r="I65">
            <v>1.0602312865074852</v>
          </cell>
          <cell r="J65">
            <v>-678715.9300000002</v>
          </cell>
          <cell r="K65">
            <v>76.86355426108379</v>
          </cell>
          <cell r="L65">
            <v>-652493.5800000001</v>
          </cell>
        </row>
        <row r="66">
          <cell r="B66">
            <v>31644700</v>
          </cell>
          <cell r="C66">
            <v>8510661</v>
          </cell>
          <cell r="D66">
            <v>2292572</v>
          </cell>
          <cell r="G66">
            <v>7278576.44</v>
          </cell>
          <cell r="H66">
            <v>32001.150000000373</v>
          </cell>
          <cell r="I66">
            <v>1.3958623764052067</v>
          </cell>
          <cell r="J66">
            <v>-2260570.8499999996</v>
          </cell>
          <cell r="K66">
            <v>85.52304503727737</v>
          </cell>
          <cell r="L66">
            <v>-1232084.5599999996</v>
          </cell>
        </row>
        <row r="67">
          <cell r="B67">
            <v>60007200</v>
          </cell>
          <cell r="C67">
            <v>16203706</v>
          </cell>
          <cell r="D67">
            <v>5194413</v>
          </cell>
          <cell r="G67">
            <v>11609461.52</v>
          </cell>
          <cell r="H67">
            <v>107963.23000000045</v>
          </cell>
          <cell r="I67">
            <v>2.0784490952105745</v>
          </cell>
          <cell r="J67">
            <v>-5086449.77</v>
          </cell>
          <cell r="K67">
            <v>71.6469523700319</v>
          </cell>
          <cell r="L67">
            <v>-4594244.48</v>
          </cell>
        </row>
        <row r="68">
          <cell r="B68">
            <v>94926444</v>
          </cell>
          <cell r="C68">
            <v>22554330</v>
          </cell>
          <cell r="D68">
            <v>5507605</v>
          </cell>
          <cell r="G68">
            <v>16492767.65</v>
          </cell>
          <cell r="H68">
            <v>72502.73000000045</v>
          </cell>
          <cell r="I68">
            <v>1.3164112168537947</v>
          </cell>
          <cell r="J68">
            <v>-5435102.27</v>
          </cell>
          <cell r="K68">
            <v>73.12461797801132</v>
          </cell>
          <cell r="L68">
            <v>-6061562.35</v>
          </cell>
        </row>
        <row r="69">
          <cell r="B69">
            <v>14752300</v>
          </cell>
          <cell r="C69">
            <v>3656130</v>
          </cell>
          <cell r="D69">
            <v>1001400</v>
          </cell>
          <cell r="G69">
            <v>2740435.67</v>
          </cell>
          <cell r="H69">
            <v>2496.939999999944</v>
          </cell>
          <cell r="I69">
            <v>0.249344917116032</v>
          </cell>
          <cell r="J69">
            <v>-998903.06</v>
          </cell>
          <cell r="K69">
            <v>74.95454674751718</v>
          </cell>
          <cell r="L69">
            <v>-915694.3300000001</v>
          </cell>
        </row>
        <row r="70">
          <cell r="B70">
            <v>7791665</v>
          </cell>
          <cell r="C70">
            <v>2082590</v>
          </cell>
          <cell r="D70">
            <v>776070</v>
          </cell>
          <cell r="G70">
            <v>2052536.64</v>
          </cell>
          <cell r="H70">
            <v>3743.839999999851</v>
          </cell>
          <cell r="I70">
            <v>0.48241009187313655</v>
          </cell>
          <cell r="J70">
            <v>-772326.1600000001</v>
          </cell>
          <cell r="K70">
            <v>98.55692383042269</v>
          </cell>
          <cell r="L70">
            <v>-30053.360000000102</v>
          </cell>
        </row>
        <row r="71">
          <cell r="B71">
            <v>6311120</v>
          </cell>
          <cell r="C71">
            <v>1035916</v>
          </cell>
          <cell r="D71">
            <v>281062</v>
          </cell>
          <cell r="G71">
            <v>1179743.18</v>
          </cell>
          <cell r="H71">
            <v>0</v>
          </cell>
          <cell r="I71">
            <v>0</v>
          </cell>
          <cell r="J71">
            <v>-281062</v>
          </cell>
          <cell r="K71">
            <v>113.88405816687839</v>
          </cell>
          <cell r="L71">
            <v>143827.17999999993</v>
          </cell>
        </row>
        <row r="72">
          <cell r="B72">
            <v>49348398</v>
          </cell>
          <cell r="C72">
            <v>10426782</v>
          </cell>
          <cell r="D72">
            <v>2630809</v>
          </cell>
          <cell r="G72">
            <v>10907063.75</v>
          </cell>
          <cell r="H72">
            <v>40938.15000000037</v>
          </cell>
          <cell r="I72">
            <v>1.556104985196583</v>
          </cell>
          <cell r="J72">
            <v>-2589870.8499999996</v>
          </cell>
          <cell r="K72">
            <v>104.60623181725674</v>
          </cell>
          <cell r="L72">
            <v>480281.75</v>
          </cell>
        </row>
        <row r="73">
          <cell r="B73">
            <v>20097680</v>
          </cell>
          <cell r="C73">
            <v>5594335</v>
          </cell>
          <cell r="D73">
            <v>1653680</v>
          </cell>
          <cell r="G73">
            <v>4985035.6</v>
          </cell>
          <cell r="H73">
            <v>6997.239999999292</v>
          </cell>
          <cell r="I73">
            <v>0.42313144018185456</v>
          </cell>
          <cell r="J73">
            <v>-1646682.7600000007</v>
          </cell>
          <cell r="K73">
            <v>89.10863578959787</v>
          </cell>
          <cell r="L73">
            <v>-609299.4000000004</v>
          </cell>
        </row>
        <row r="74">
          <cell r="B74">
            <v>7468910</v>
          </cell>
          <cell r="C74">
            <v>2460370</v>
          </cell>
          <cell r="D74">
            <v>576520</v>
          </cell>
          <cell r="G74">
            <v>1853129.28</v>
          </cell>
          <cell r="H74">
            <v>6792.0800000000745</v>
          </cell>
          <cell r="I74">
            <v>1.1781169777284526</v>
          </cell>
          <cell r="J74">
            <v>-569727.9199999999</v>
          </cell>
          <cell r="K74">
            <v>75.3191300495454</v>
          </cell>
          <cell r="L74">
            <v>-607240.72</v>
          </cell>
        </row>
        <row r="75">
          <cell r="B75">
            <v>9216152</v>
          </cell>
          <cell r="C75">
            <v>2148178</v>
          </cell>
          <cell r="D75">
            <v>432218</v>
          </cell>
          <cell r="G75">
            <v>1707581.46</v>
          </cell>
          <cell r="H75">
            <v>0</v>
          </cell>
          <cell r="I75">
            <v>0</v>
          </cell>
          <cell r="J75">
            <v>-432218</v>
          </cell>
          <cell r="K75">
            <v>79.48975643545367</v>
          </cell>
          <cell r="L75">
            <v>-440596.54000000004</v>
          </cell>
        </row>
        <row r="76">
          <cell r="B76">
            <v>7200042</v>
          </cell>
          <cell r="C76">
            <v>972826</v>
          </cell>
          <cell r="D76">
            <v>258612</v>
          </cell>
          <cell r="G76">
            <v>3010328.94</v>
          </cell>
          <cell r="H76">
            <v>0</v>
          </cell>
          <cell r="I76">
            <v>0</v>
          </cell>
          <cell r="J76">
            <v>-258612</v>
          </cell>
          <cell r="K76">
            <v>309.4416617154558</v>
          </cell>
          <cell r="L76">
            <v>2037502.94</v>
          </cell>
        </row>
        <row r="77">
          <cell r="B77">
            <v>15559117</v>
          </cell>
          <cell r="C77">
            <v>3668659</v>
          </cell>
          <cell r="D77">
            <v>1368721</v>
          </cell>
          <cell r="G77">
            <v>2327737.68</v>
          </cell>
          <cell r="H77">
            <v>20618.990000000224</v>
          </cell>
          <cell r="I77">
            <v>1.5064421456235584</v>
          </cell>
          <cell r="J77">
            <v>-1348102.0099999998</v>
          </cell>
          <cell r="K77">
            <v>63.449278878195</v>
          </cell>
          <cell r="L77">
            <v>-1340921.3199999998</v>
          </cell>
        </row>
        <row r="78">
          <cell r="B78">
            <v>11419162</v>
          </cell>
          <cell r="C78">
            <v>2789902</v>
          </cell>
          <cell r="D78">
            <v>586023</v>
          </cell>
          <cell r="G78">
            <v>3476650.49</v>
          </cell>
          <cell r="H78">
            <v>1329.6000000000931</v>
          </cell>
          <cell r="I78">
            <v>0.2268852928980762</v>
          </cell>
          <cell r="J78">
            <v>-584693.3999999999</v>
          </cell>
          <cell r="K78">
            <v>124.6155058493094</v>
          </cell>
          <cell r="L78">
            <v>686748.4900000002</v>
          </cell>
        </row>
        <row r="79">
          <cell r="B79">
            <v>11133547834</v>
          </cell>
          <cell r="C79">
            <v>3600670132</v>
          </cell>
          <cell r="D79">
            <v>919393016</v>
          </cell>
          <cell r="G79">
            <v>2817534774.1900005</v>
          </cell>
          <cell r="H79">
            <v>24469884.369999953</v>
          </cell>
          <cell r="I79">
            <v>2.6615260225122213</v>
          </cell>
          <cell r="J79">
            <v>-894923131.6299999</v>
          </cell>
          <cell r="K79">
            <v>78.25028872125519</v>
          </cell>
          <cell r="L79">
            <v>-783135357.81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2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1" sqref="I5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01.04.2019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01.04.2019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670868580</v>
      </c>
      <c r="D10" s="33">
        <f>'[1]вспомогат'!D10</f>
        <v>152214250</v>
      </c>
      <c r="E10" s="33">
        <f>'[1]вспомогат'!G10</f>
        <v>526720181.16</v>
      </c>
      <c r="F10" s="33">
        <f>'[1]вспомогат'!H10</f>
        <v>4435270.980000019</v>
      </c>
      <c r="G10" s="34">
        <f>'[1]вспомогат'!I10</f>
        <v>2.9138342697874995</v>
      </c>
      <c r="H10" s="35">
        <f>'[1]вспомогат'!J10</f>
        <v>-147778979.01999998</v>
      </c>
      <c r="I10" s="36">
        <f>'[1]вспомогат'!K10</f>
        <v>78.51316887727847</v>
      </c>
      <c r="J10" s="37">
        <f>'[1]вспомогат'!L10</f>
        <v>-144148398.83999997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1731900000</v>
      </c>
      <c r="D12" s="38">
        <f>'[1]вспомогат'!D11</f>
        <v>441975000</v>
      </c>
      <c r="E12" s="33">
        <f>'[1]вспомогат'!G11</f>
        <v>1326334888.11</v>
      </c>
      <c r="F12" s="38">
        <f>'[1]вспомогат'!H11</f>
        <v>6852253.069999933</v>
      </c>
      <c r="G12" s="39">
        <f>'[1]вспомогат'!I11</f>
        <v>1.5503711906781907</v>
      </c>
      <c r="H12" s="35">
        <f>'[1]вспомогат'!J11</f>
        <v>-435122746.93000007</v>
      </c>
      <c r="I12" s="36">
        <f>'[1]вспомогат'!K11</f>
        <v>76.58264842716092</v>
      </c>
      <c r="J12" s="37">
        <f>'[1]вспомогат'!L11</f>
        <v>-405565111.8900001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130248810</v>
      </c>
      <c r="D13" s="38">
        <f>'[1]вспомогат'!D12</f>
        <v>33505497</v>
      </c>
      <c r="E13" s="33">
        <f>'[1]вспомогат'!G12</f>
        <v>103693189.96</v>
      </c>
      <c r="F13" s="38">
        <f>'[1]вспомогат'!H12</f>
        <v>589332.7699999958</v>
      </c>
      <c r="G13" s="39">
        <f>'[1]вспомогат'!I12</f>
        <v>1.7589136791494118</v>
      </c>
      <c r="H13" s="35">
        <f>'[1]вспомогат'!J12</f>
        <v>-32916164.230000004</v>
      </c>
      <c r="I13" s="36">
        <f>'[1]вспомогат'!K12</f>
        <v>79.61162175685136</v>
      </c>
      <c r="J13" s="37">
        <f>'[1]вспомогат'!L12</f>
        <v>-26555620.040000007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216435200</v>
      </c>
      <c r="D14" s="38">
        <f>'[1]вспомогат'!D13</f>
        <v>51426014</v>
      </c>
      <c r="E14" s="33">
        <f>'[1]вспомогат'!G13</f>
        <v>174290506.5</v>
      </c>
      <c r="F14" s="38">
        <f>'[1]вспомогат'!H13</f>
        <v>8364810.74000001</v>
      </c>
      <c r="G14" s="39">
        <f>'[1]вспомогат'!I13</f>
        <v>16.26571863026368</v>
      </c>
      <c r="H14" s="35">
        <f>'[1]вспомогат'!J13</f>
        <v>-43061203.25999999</v>
      </c>
      <c r="I14" s="36">
        <f>'[1]вспомогат'!K13</f>
        <v>80.52780069970134</v>
      </c>
      <c r="J14" s="37">
        <f>'[1]вспомогат'!L13</f>
        <v>-42144693.5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190843500</v>
      </c>
      <c r="D15" s="38">
        <f>'[1]вспомогат'!D14</f>
        <v>52381000</v>
      </c>
      <c r="E15" s="33">
        <f>'[1]вспомогат'!G14</f>
        <v>143427880.15</v>
      </c>
      <c r="F15" s="38">
        <f>'[1]вспомогат'!H14</f>
        <v>1509878.349999994</v>
      </c>
      <c r="G15" s="39">
        <f>'[1]вспомогат'!I14</f>
        <v>2.882492411370524</v>
      </c>
      <c r="H15" s="35">
        <f>'[1]вспомогат'!J14</f>
        <v>-50871121.650000006</v>
      </c>
      <c r="I15" s="36">
        <f>'[1]вспомогат'!K14</f>
        <v>75.15471061367036</v>
      </c>
      <c r="J15" s="37">
        <f>'[1]вспомогат'!L14</f>
        <v>-47415619.849999994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28188250</v>
      </c>
      <c r="D16" s="38">
        <f>'[1]вспомогат'!D15</f>
        <v>6853500</v>
      </c>
      <c r="E16" s="33">
        <f>'[1]вспомогат'!G15</f>
        <v>21816003.13</v>
      </c>
      <c r="F16" s="38">
        <f>'[1]вспомогат'!H15</f>
        <v>128145.80999999866</v>
      </c>
      <c r="G16" s="39">
        <f>'[1]вспомогат'!I15</f>
        <v>1.8697863865178181</v>
      </c>
      <c r="H16" s="35">
        <f>'[1]вспомогат'!J15</f>
        <v>-6725354.190000001</v>
      </c>
      <c r="I16" s="36">
        <f>'[1]вспомогат'!K15</f>
        <v>77.39396071057976</v>
      </c>
      <c r="J16" s="37">
        <f>'[1]вспомогат'!L15</f>
        <v>-6372246.870000001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2297615760</v>
      </c>
      <c r="D17" s="41">
        <f>SUM(D12:D16)</f>
        <v>586141011</v>
      </c>
      <c r="E17" s="41">
        <f>SUM(E12:E16)</f>
        <v>1769562467.8500001</v>
      </c>
      <c r="F17" s="41">
        <f>SUM(F12:F16)</f>
        <v>17444420.73999993</v>
      </c>
      <c r="G17" s="42">
        <f>F17/D17*100</f>
        <v>2.9761474479048067</v>
      </c>
      <c r="H17" s="41">
        <f>SUM(H12:H16)</f>
        <v>-568696590.2600001</v>
      </c>
      <c r="I17" s="43">
        <f>E17/C17*100</f>
        <v>77.01733678263071</v>
      </c>
      <c r="J17" s="41">
        <f>SUM(J12:J16)</f>
        <v>-528053292.1500001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8705132</v>
      </c>
      <c r="D18" s="45">
        <f>'[1]вспомогат'!D16</f>
        <v>2348672</v>
      </c>
      <c r="E18" s="44">
        <f>'[1]вспомогат'!G16</f>
        <v>7375056.73</v>
      </c>
      <c r="F18" s="45">
        <f>'[1]вспомогат'!H16</f>
        <v>28545.920000000857</v>
      </c>
      <c r="G18" s="46">
        <f>'[1]вспомогат'!I16</f>
        <v>1.2154068341599362</v>
      </c>
      <c r="H18" s="47">
        <f>'[1]вспомогат'!J16</f>
        <v>-2320126.079999999</v>
      </c>
      <c r="I18" s="48">
        <f>'[1]вспомогат'!K16</f>
        <v>84.72079148254157</v>
      </c>
      <c r="J18" s="49">
        <f>'[1]вспомогат'!L16</f>
        <v>-1330075.2699999996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83091729</v>
      </c>
      <c r="D19" s="38">
        <f>'[1]вспомогат'!D17</f>
        <v>21979161</v>
      </c>
      <c r="E19" s="33">
        <f>'[1]вспомогат'!G17</f>
        <v>74537102.84</v>
      </c>
      <c r="F19" s="38">
        <f>'[1]вспомогат'!H17</f>
        <v>577313.6599999964</v>
      </c>
      <c r="G19" s="39">
        <f>'[1]вспомогат'!I17</f>
        <v>2.62664102601549</v>
      </c>
      <c r="H19" s="35">
        <f>'[1]вспомогат'!J17</f>
        <v>-21401847.340000004</v>
      </c>
      <c r="I19" s="36">
        <f>'[1]вспомогат'!K17</f>
        <v>89.7045996479385</v>
      </c>
      <c r="J19" s="37">
        <f>'[1]вспомогат'!L17</f>
        <v>-8554626.159999996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39100</v>
      </c>
      <c r="D20" s="38">
        <f>'[1]вспомогат'!D18</f>
        <v>9200</v>
      </c>
      <c r="E20" s="33">
        <f>'[1]вспомогат'!G18</f>
        <v>26242.44</v>
      </c>
      <c r="F20" s="38">
        <f>'[1]вспомогат'!H18</f>
        <v>480.25</v>
      </c>
      <c r="G20" s="39">
        <f>'[1]вспомогат'!I18</f>
        <v>5.220108695652174</v>
      </c>
      <c r="H20" s="35">
        <f>'[1]вспомогат'!J18</f>
        <v>-8719.75</v>
      </c>
      <c r="I20" s="36">
        <f>'[1]вспомогат'!K18</f>
        <v>67.11621483375959</v>
      </c>
      <c r="J20" s="37">
        <f>'[1]вспомогат'!L18</f>
        <v>-12857.560000000001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904543</v>
      </c>
      <c r="D21" s="38">
        <f>'[1]вспомогат'!D19</f>
        <v>247568</v>
      </c>
      <c r="E21" s="33">
        <f>'[1]вспомогат'!G19</f>
        <v>900415.5</v>
      </c>
      <c r="F21" s="38">
        <f>'[1]вспомогат'!H19</f>
        <v>543</v>
      </c>
      <c r="G21" s="39">
        <f>'[1]вспомогат'!I19</f>
        <v>0.21933367801977638</v>
      </c>
      <c r="H21" s="35">
        <f>'[1]вспомогат'!J19</f>
        <v>-247025</v>
      </c>
      <c r="I21" s="36">
        <f>'[1]вспомогат'!K19</f>
        <v>99.54369222911458</v>
      </c>
      <c r="J21" s="37">
        <f>'[1]вспомогат'!L19</f>
        <v>-4127.5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32706411</v>
      </c>
      <c r="D22" s="38">
        <f>'[1]вспомогат'!D20</f>
        <v>9238083</v>
      </c>
      <c r="E22" s="33">
        <f>'[1]вспомогат'!G20</f>
        <v>28753768.19</v>
      </c>
      <c r="F22" s="38">
        <f>'[1]вспомогат'!H20</f>
        <v>251983.08999999985</v>
      </c>
      <c r="G22" s="39">
        <f>'[1]вспомогат'!I20</f>
        <v>2.7276556185953282</v>
      </c>
      <c r="H22" s="35">
        <f>'[1]вспомогат'!J20</f>
        <v>-8986099.91</v>
      </c>
      <c r="I22" s="36">
        <f>'[1]вспомогат'!K20</f>
        <v>87.91477667788129</v>
      </c>
      <c r="J22" s="37">
        <f>'[1]вспомогат'!L20</f>
        <v>-3952642.8099999987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7982075</v>
      </c>
      <c r="D23" s="38">
        <f>'[1]вспомогат'!D21</f>
        <v>2158590</v>
      </c>
      <c r="E23" s="33">
        <f>'[1]вспомогат'!G21</f>
        <v>7999678.21</v>
      </c>
      <c r="F23" s="38">
        <f>'[1]вспомогат'!H21</f>
        <v>6416.8300000000745</v>
      </c>
      <c r="G23" s="39">
        <f>'[1]вспомогат'!I21</f>
        <v>0.2972695138956483</v>
      </c>
      <c r="H23" s="35">
        <f>'[1]вспомогат'!J21</f>
        <v>-2152173.17</v>
      </c>
      <c r="I23" s="36">
        <f>'[1]вспомогат'!K21</f>
        <v>100.22053425957536</v>
      </c>
      <c r="J23" s="37">
        <f>'[1]вспомогат'!L21</f>
        <v>17603.209999999963</v>
      </c>
    </row>
    <row r="24" spans="1:10" ht="12.75">
      <c r="A24" s="32" t="s">
        <v>26</v>
      </c>
      <c r="B24" s="33">
        <f>'[1]вспомогат'!B22</f>
        <v>52768418</v>
      </c>
      <c r="C24" s="33">
        <f>'[1]вспомогат'!C22</f>
        <v>17245150</v>
      </c>
      <c r="D24" s="38">
        <f>'[1]вспомогат'!D22</f>
        <v>5910475</v>
      </c>
      <c r="E24" s="33">
        <f>'[1]вспомогат'!G22</f>
        <v>12430746.92</v>
      </c>
      <c r="F24" s="38">
        <f>'[1]вспомогат'!H22</f>
        <v>47596.65000000037</v>
      </c>
      <c r="G24" s="39">
        <f>'[1]вспомогат'!I22</f>
        <v>0.8052931447980133</v>
      </c>
      <c r="H24" s="35">
        <f>'[1]вспомогат'!J22</f>
        <v>-5862878.35</v>
      </c>
      <c r="I24" s="36">
        <f>'[1]вспомогат'!K22</f>
        <v>72.08256767844873</v>
      </c>
      <c r="J24" s="37">
        <f>'[1]вспомогат'!L22</f>
        <v>-4814403.08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808010</v>
      </c>
      <c r="D25" s="38">
        <f>'[1]вспомогат'!D23</f>
        <v>312500</v>
      </c>
      <c r="E25" s="33">
        <f>'[1]вспомогат'!G23</f>
        <v>809114.3</v>
      </c>
      <c r="F25" s="38">
        <f>'[1]вспомогат'!H23</f>
        <v>1744.6900000000605</v>
      </c>
      <c r="G25" s="39">
        <f>'[1]вспомогат'!I23</f>
        <v>0.5583008000000194</v>
      </c>
      <c r="H25" s="35">
        <f>'[1]вспомогат'!J23</f>
        <v>-310755.30999999994</v>
      </c>
      <c r="I25" s="36">
        <f>'[1]вспомогат'!K23</f>
        <v>100.13666910062994</v>
      </c>
      <c r="J25" s="37">
        <f>'[1]вспомогат'!L23</f>
        <v>1104.3000000000466</v>
      </c>
    </row>
    <row r="26" spans="1:10" ht="12.75">
      <c r="A26" s="32" t="s">
        <v>28</v>
      </c>
      <c r="B26" s="33">
        <f>'[1]вспомогат'!B24</f>
        <v>40079828</v>
      </c>
      <c r="C26" s="33">
        <f>'[1]вспомогат'!C24</f>
        <v>9913579</v>
      </c>
      <c r="D26" s="38">
        <f>'[1]вспомогат'!D24</f>
        <v>2944923</v>
      </c>
      <c r="E26" s="33">
        <f>'[1]вспомогат'!G24</f>
        <v>9036146.12</v>
      </c>
      <c r="F26" s="38">
        <f>'[1]вспомогат'!H24</f>
        <v>17256.08999999985</v>
      </c>
      <c r="G26" s="39">
        <f>'[1]вспомогат'!I24</f>
        <v>0.5859606516027703</v>
      </c>
      <c r="H26" s="35">
        <f>'[1]вспомогат'!J24</f>
        <v>-2927666.91</v>
      </c>
      <c r="I26" s="36">
        <f>'[1]вспомогат'!K24</f>
        <v>91.1491815418024</v>
      </c>
      <c r="J26" s="37">
        <f>'[1]вспомогат'!L24</f>
        <v>-877432.8800000008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29611330</v>
      </c>
      <c r="D27" s="38">
        <f>'[1]вспомогат'!D25</f>
        <v>7734515</v>
      </c>
      <c r="E27" s="33">
        <f>'[1]вспомогат'!G25</f>
        <v>24714849.45</v>
      </c>
      <c r="F27" s="38">
        <f>'[1]вспомогат'!H25</f>
        <v>138360.8299999982</v>
      </c>
      <c r="G27" s="39">
        <f>'[1]вспомогат'!I25</f>
        <v>1.788875320559831</v>
      </c>
      <c r="H27" s="35">
        <f>'[1]вспомогат'!J25</f>
        <v>-7596154.170000002</v>
      </c>
      <c r="I27" s="36">
        <f>'[1]вспомогат'!K25</f>
        <v>83.46416540560656</v>
      </c>
      <c r="J27" s="37">
        <f>'[1]вспомогат'!L25</f>
        <v>-4896480.550000001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1846257</v>
      </c>
      <c r="D28" s="38">
        <f>'[1]вспомогат'!D26</f>
        <v>499180</v>
      </c>
      <c r="E28" s="33">
        <f>'[1]вспомогат'!G26</f>
        <v>1664292.75</v>
      </c>
      <c r="F28" s="38">
        <f>'[1]вспомогат'!H26</f>
        <v>2769.2399999999907</v>
      </c>
      <c r="G28" s="39">
        <f>'[1]вспомогат'!I26</f>
        <v>0.5547578027965845</v>
      </c>
      <c r="H28" s="35">
        <f>'[1]вспомогат'!J26</f>
        <v>-496410.76</v>
      </c>
      <c r="I28" s="36">
        <f>'[1]вспомогат'!K26</f>
        <v>90.14415382040528</v>
      </c>
      <c r="J28" s="37">
        <f>'[1]вспомогат'!L26</f>
        <v>-181964.25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16371531</v>
      </c>
      <c r="D29" s="38">
        <f>'[1]вспомогат'!D27</f>
        <v>4483797</v>
      </c>
      <c r="E29" s="33">
        <f>'[1]вспомогат'!G27</f>
        <v>12263495.89</v>
      </c>
      <c r="F29" s="38">
        <f>'[1]вспомогат'!H27</f>
        <v>61246.890000000596</v>
      </c>
      <c r="G29" s="39">
        <f>'[1]вспомогат'!I27</f>
        <v>1.3659603679649321</v>
      </c>
      <c r="H29" s="35">
        <f>'[1]вспомогат'!J27</f>
        <v>-4422550.109999999</v>
      </c>
      <c r="I29" s="36">
        <f>'[1]вспомогат'!K27</f>
        <v>74.90744689668915</v>
      </c>
      <c r="J29" s="37">
        <f>'[1]вспомогат'!L27</f>
        <v>-4108035.1099999994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83450</v>
      </c>
      <c r="D30" s="38">
        <f>'[1]вспомогат'!D28</f>
        <v>24750</v>
      </c>
      <c r="E30" s="33">
        <f>'[1]вспомогат'!G28</f>
        <v>72474.33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-24750</v>
      </c>
      <c r="I30" s="36">
        <f>'[1]вспомогат'!K28</f>
        <v>86.84760934691433</v>
      </c>
      <c r="J30" s="37">
        <f>'[1]вспомогат'!L28</f>
        <v>-10975.669999999998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56554653</v>
      </c>
      <c r="D31" s="38">
        <f>'[1]вспомогат'!D29</f>
        <v>14250820</v>
      </c>
      <c r="E31" s="33">
        <f>'[1]вспомогат'!G29</f>
        <v>47622611.58</v>
      </c>
      <c r="F31" s="38">
        <f>'[1]вспомогат'!H29</f>
        <v>202353.9699999988</v>
      </c>
      <c r="G31" s="39">
        <f>'[1]вспомогат'!I29</f>
        <v>1.4199461504671227</v>
      </c>
      <c r="H31" s="35">
        <f>'[1]вспомогат'!J29</f>
        <v>-14048466.030000001</v>
      </c>
      <c r="I31" s="36">
        <f>'[1]вспомогат'!K29</f>
        <v>84.2063544797985</v>
      </c>
      <c r="J31" s="37">
        <f>'[1]вспомогат'!L29</f>
        <v>-8932041.420000002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5986296</v>
      </c>
      <c r="D32" s="38">
        <f>'[1]вспомогат'!D30</f>
        <v>2000540</v>
      </c>
      <c r="E32" s="33">
        <f>'[1]вспомогат'!G30</f>
        <v>4430525.84</v>
      </c>
      <c r="F32" s="38">
        <f>'[1]вспомогат'!H30</f>
        <v>13247.700000000186</v>
      </c>
      <c r="G32" s="39">
        <f>'[1]вспомогат'!I30</f>
        <v>0.6622062043248416</v>
      </c>
      <c r="H32" s="35">
        <f>'[1]вспомогат'!J30</f>
        <v>-1987292.2999999998</v>
      </c>
      <c r="I32" s="36">
        <f>'[1]вспомогат'!K30</f>
        <v>74.01113877429381</v>
      </c>
      <c r="J32" s="37">
        <f>'[1]вспомогат'!L30</f>
        <v>-1555770.1600000001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9376309</v>
      </c>
      <c r="D33" s="38">
        <f>'[1]вспомогат'!D31</f>
        <v>2879131</v>
      </c>
      <c r="E33" s="33">
        <f>'[1]вспомогат'!G31</f>
        <v>6937980.61</v>
      </c>
      <c r="F33" s="38">
        <f>'[1]вспомогат'!H31</f>
        <v>22278.669999999925</v>
      </c>
      <c r="G33" s="39">
        <f>'[1]вспомогат'!I31</f>
        <v>0.7737984134796203</v>
      </c>
      <c r="H33" s="35">
        <f>'[1]вспомогат'!J31</f>
        <v>-2856852.33</v>
      </c>
      <c r="I33" s="36">
        <f>'[1]вспомогат'!K31</f>
        <v>73.99479486010966</v>
      </c>
      <c r="J33" s="37">
        <f>'[1]вспомогат'!L31</f>
        <v>-2438328.3899999997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9269011</v>
      </c>
      <c r="D34" s="38">
        <f>'[1]вспомогат'!D32</f>
        <v>2765944</v>
      </c>
      <c r="E34" s="33">
        <f>'[1]вспомогат'!G32</f>
        <v>8876347.98</v>
      </c>
      <c r="F34" s="38">
        <f>'[1]вспомогат'!H32</f>
        <v>31525.070000000298</v>
      </c>
      <c r="G34" s="39">
        <f>'[1]вспомогат'!I32</f>
        <v>1.1397580717469442</v>
      </c>
      <c r="H34" s="35">
        <f>'[1]вспомогат'!J32</f>
        <v>-2734418.9299999997</v>
      </c>
      <c r="I34" s="36">
        <f>'[1]вспомогат'!K32</f>
        <v>95.76370100326777</v>
      </c>
      <c r="J34" s="37">
        <f>'[1]вспомогат'!L32</f>
        <v>-392663.01999999955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18342736</v>
      </c>
      <c r="D35" s="38">
        <f>'[1]вспомогат'!D33</f>
        <v>4846739</v>
      </c>
      <c r="E35" s="33">
        <f>'[1]вспомогат'!G33</f>
        <v>15554027.61</v>
      </c>
      <c r="F35" s="38">
        <f>'[1]вспомогат'!H33</f>
        <v>44272.14999999851</v>
      </c>
      <c r="G35" s="39">
        <f>'[1]вспомогат'!I33</f>
        <v>0.9134420070896846</v>
      </c>
      <c r="H35" s="35">
        <f>'[1]вспомогат'!J33</f>
        <v>-4802466.8500000015</v>
      </c>
      <c r="I35" s="36">
        <f>'[1]вспомогат'!K33</f>
        <v>84.79666070536041</v>
      </c>
      <c r="J35" s="37">
        <f>'[1]вспомогат'!L33</f>
        <v>-2788708.3900000006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129700</v>
      </c>
      <c r="D36" s="38">
        <f>'[1]вспомогат'!D34</f>
        <v>25200</v>
      </c>
      <c r="E36" s="33">
        <f>'[1]вспомогат'!G34</f>
        <v>66498.81</v>
      </c>
      <c r="F36" s="38">
        <f>'[1]вспомогат'!H34</f>
        <v>588.1499999999942</v>
      </c>
      <c r="G36" s="39">
        <f>'[1]вспомогат'!I34</f>
        <v>2.3339285714285483</v>
      </c>
      <c r="H36" s="35">
        <f>'[1]вспомогат'!J34</f>
        <v>-24611.850000000006</v>
      </c>
      <c r="I36" s="36">
        <f>'[1]вспомогат'!K34</f>
        <v>51.271249036237464</v>
      </c>
      <c r="J36" s="37">
        <f>'[1]вспомогат'!L34</f>
        <v>-63201.19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1465233</v>
      </c>
      <c r="D37" s="38">
        <f>'[1]вспомогат'!D35</f>
        <v>337950</v>
      </c>
      <c r="E37" s="33">
        <f>'[1]вспомогат'!G35</f>
        <v>1420771.45</v>
      </c>
      <c r="F37" s="38">
        <f>'[1]вспомогат'!H35</f>
        <v>4297.010000000009</v>
      </c>
      <c r="G37" s="39">
        <f>'[1]вспомогат'!I35</f>
        <v>1.2714928243823078</v>
      </c>
      <c r="H37" s="35">
        <f>'[1]вспомогат'!J35</f>
        <v>-333652.99</v>
      </c>
      <c r="I37" s="36">
        <f>'[1]вспомогат'!K35</f>
        <v>96.9655645211376</v>
      </c>
      <c r="J37" s="37">
        <f>'[1]вспомогат'!L35</f>
        <v>-44461.55000000005</v>
      </c>
    </row>
    <row r="38" spans="1:10" ht="18.75" customHeight="1">
      <c r="A38" s="50" t="s">
        <v>40</v>
      </c>
      <c r="B38" s="41">
        <f>SUM(B18:B37)</f>
        <v>1159754466</v>
      </c>
      <c r="C38" s="41">
        <f>SUM(C18:C37)</f>
        <v>310432235</v>
      </c>
      <c r="D38" s="41">
        <f>SUM(D18:D37)</f>
        <v>84997738</v>
      </c>
      <c r="E38" s="41">
        <f>SUM(E18:E37)</f>
        <v>265492147.55</v>
      </c>
      <c r="F38" s="41">
        <f>SUM(F18:F37)</f>
        <v>1452819.8599999938</v>
      </c>
      <c r="G38" s="42">
        <f>F38/D38*100</f>
        <v>1.7092453213284262</v>
      </c>
      <c r="H38" s="41">
        <f>SUM(H18:H37)</f>
        <v>-83544918.14</v>
      </c>
      <c r="I38" s="43">
        <f>E38/C38*100</f>
        <v>85.52338243803838</v>
      </c>
      <c r="J38" s="41">
        <f>SUM(J18:J37)</f>
        <v>-44940087.44999999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3676750</v>
      </c>
      <c r="D39" s="38">
        <f>'[1]вспомогат'!D36</f>
        <v>990890</v>
      </c>
      <c r="E39" s="33">
        <f>'[1]вспомогат'!G36</f>
        <v>3730575.7</v>
      </c>
      <c r="F39" s="38">
        <f>'[1]вспомогат'!H36</f>
        <v>6666.209999999963</v>
      </c>
      <c r="G39" s="39">
        <f>'[1]вспомогат'!I36</f>
        <v>0.6727497502245419</v>
      </c>
      <c r="H39" s="35">
        <f>'[1]вспомогат'!J36</f>
        <v>-984223.79</v>
      </c>
      <c r="I39" s="36">
        <f>'[1]вспомогат'!K36</f>
        <v>101.46394777996872</v>
      </c>
      <c r="J39" s="37">
        <f>'[1]вспомогат'!L36</f>
        <v>53825.700000000186</v>
      </c>
    </row>
    <row r="40" spans="1:10" ht="12.75" customHeight="1">
      <c r="A40" s="51" t="s">
        <v>42</v>
      </c>
      <c r="B40" s="33">
        <f>'[1]вспомогат'!B37</f>
        <v>47035841</v>
      </c>
      <c r="C40" s="33">
        <f>'[1]вспомогат'!C37</f>
        <v>13729612</v>
      </c>
      <c r="D40" s="38">
        <f>'[1]вспомогат'!D37</f>
        <v>3836583</v>
      </c>
      <c r="E40" s="33">
        <f>'[1]вспомогат'!G37</f>
        <v>10072977.55</v>
      </c>
      <c r="F40" s="38">
        <f>'[1]вспомогат'!H37</f>
        <v>34459.35000000149</v>
      </c>
      <c r="G40" s="39">
        <f>'[1]вспомогат'!I37</f>
        <v>0.8981781444582716</v>
      </c>
      <c r="H40" s="35">
        <f>'[1]вспомогат'!J37</f>
        <v>-3802123.6499999985</v>
      </c>
      <c r="I40" s="36">
        <f>'[1]вспомогат'!K37</f>
        <v>73.36680417480116</v>
      </c>
      <c r="J40" s="37">
        <f>'[1]вспомогат'!L37</f>
        <v>-3656634.4499999993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6075869</v>
      </c>
      <c r="D41" s="38">
        <f>'[1]вспомогат'!D38</f>
        <v>1801977</v>
      </c>
      <c r="E41" s="33">
        <f>'[1]вспомогат'!G38</f>
        <v>4448398.27</v>
      </c>
      <c r="F41" s="38">
        <f>'[1]вспомогат'!H38</f>
        <v>4970.159999999218</v>
      </c>
      <c r="G41" s="39">
        <f>'[1]вспомогат'!I38</f>
        <v>0.27581706092803726</v>
      </c>
      <c r="H41" s="35">
        <f>'[1]вспомогат'!J38</f>
        <v>-1797006.8400000008</v>
      </c>
      <c r="I41" s="36">
        <f>'[1]вспомогат'!K38</f>
        <v>73.21418993727481</v>
      </c>
      <c r="J41" s="37">
        <f>'[1]вспомогат'!L38</f>
        <v>-1627470.7300000004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6077365</v>
      </c>
      <c r="D42" s="38">
        <f>'[1]вспомогат'!D39</f>
        <v>2668887</v>
      </c>
      <c r="E42" s="33">
        <f>'[1]вспомогат'!G39</f>
        <v>3478382.64</v>
      </c>
      <c r="F42" s="38">
        <f>'[1]вспомогат'!H39</f>
        <v>5299.010000000242</v>
      </c>
      <c r="G42" s="39">
        <f>'[1]вспомогат'!I39</f>
        <v>0.19854755933841495</v>
      </c>
      <c r="H42" s="35">
        <f>'[1]вспомогат'!J39</f>
        <v>-2663587.9899999998</v>
      </c>
      <c r="I42" s="36">
        <f>'[1]вспомогат'!K39</f>
        <v>57.235045780531536</v>
      </c>
      <c r="J42" s="37">
        <f>'[1]вспомогат'!L39</f>
        <v>-2598982.36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5104410</v>
      </c>
      <c r="D43" s="38">
        <f>'[1]вспомогат'!D40</f>
        <v>1300020</v>
      </c>
      <c r="E43" s="33">
        <f>'[1]вспомогат'!G40</f>
        <v>3717103.2</v>
      </c>
      <c r="F43" s="38">
        <f>'[1]вспомогат'!H40</f>
        <v>275.0600000000559</v>
      </c>
      <c r="G43" s="39">
        <f>'[1]вспомогат'!I40</f>
        <v>0.02115813602868078</v>
      </c>
      <c r="H43" s="35">
        <f>'[1]вспомогат'!J40</f>
        <v>-1299744.94</v>
      </c>
      <c r="I43" s="36">
        <f>'[1]вспомогат'!K40</f>
        <v>72.82140737127308</v>
      </c>
      <c r="J43" s="37">
        <f>'[1]вспомогат'!L40</f>
        <v>-1387306.7999999998</v>
      </c>
    </row>
    <row r="44" spans="1:10" ht="14.25" customHeight="1">
      <c r="A44" s="51" t="s">
        <v>46</v>
      </c>
      <c r="B44" s="33">
        <f>'[1]вспомогат'!B41</f>
        <v>19576672</v>
      </c>
      <c r="C44" s="33">
        <f>'[1]вспомогат'!C41</f>
        <v>5723359</v>
      </c>
      <c r="D44" s="38">
        <f>'[1]вспомогат'!D41</f>
        <v>1846189</v>
      </c>
      <c r="E44" s="33">
        <f>'[1]вспомогат'!G41</f>
        <v>4537513.36</v>
      </c>
      <c r="F44" s="38">
        <f>'[1]вспомогат'!H41</f>
        <v>952.1000000005588</v>
      </c>
      <c r="G44" s="39">
        <f>'[1]вспомогат'!I41</f>
        <v>0.05157110133364237</v>
      </c>
      <c r="H44" s="35">
        <f>'[1]вспомогат'!J41</f>
        <v>-1845236.8999999994</v>
      </c>
      <c r="I44" s="36">
        <f>'[1]вспомогат'!K41</f>
        <v>79.28060008117612</v>
      </c>
      <c r="J44" s="37">
        <f>'[1]вспомогат'!L41</f>
        <v>-1185845.6399999997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10749015</v>
      </c>
      <c r="D45" s="38">
        <f>'[1]вспомогат'!D42</f>
        <v>2997323</v>
      </c>
      <c r="E45" s="33">
        <f>'[1]вспомогат'!G42</f>
        <v>6635512.72</v>
      </c>
      <c r="F45" s="38">
        <f>'[1]вспомогат'!H42</f>
        <v>21786.679999999702</v>
      </c>
      <c r="G45" s="39">
        <f>'[1]вспомогат'!I42</f>
        <v>0.7268712781371811</v>
      </c>
      <c r="H45" s="35">
        <f>'[1]вспомогат'!J42</f>
        <v>-2975536.3200000003</v>
      </c>
      <c r="I45" s="36">
        <f>'[1]вспомогат'!K42</f>
        <v>61.73135603587864</v>
      </c>
      <c r="J45" s="37">
        <f>'[1]вспомогат'!L42</f>
        <v>-4113502.2800000003</v>
      </c>
    </row>
    <row r="46" spans="1:10" ht="14.25" customHeight="1">
      <c r="A46" s="52" t="s">
        <v>48</v>
      </c>
      <c r="B46" s="33">
        <f>'[1]вспомогат'!B43</f>
        <v>58254662</v>
      </c>
      <c r="C46" s="33">
        <f>'[1]вспомогат'!C43</f>
        <v>16733716</v>
      </c>
      <c r="D46" s="38">
        <f>'[1]вспомогат'!D43</f>
        <v>4906107</v>
      </c>
      <c r="E46" s="33">
        <f>'[1]вспомогат'!G43</f>
        <v>12914211.9</v>
      </c>
      <c r="F46" s="38">
        <f>'[1]вспомогат'!H43</f>
        <v>135723.87000000104</v>
      </c>
      <c r="G46" s="39">
        <f>'[1]вспомогат'!I43</f>
        <v>2.7664270265609994</v>
      </c>
      <c r="H46" s="35">
        <f>'[1]вспомогат'!J43</f>
        <v>-4770383.129999999</v>
      </c>
      <c r="I46" s="36">
        <f>'[1]вспомогат'!K43</f>
        <v>77.17480026552381</v>
      </c>
      <c r="J46" s="37">
        <f>'[1]вспомогат'!L43</f>
        <v>-3819504.0999999996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8352274</v>
      </c>
      <c r="D47" s="38">
        <f>'[1]вспомогат'!D44</f>
        <v>2152700</v>
      </c>
      <c r="E47" s="33">
        <f>'[1]вспомогат'!G44</f>
        <v>6416945.67</v>
      </c>
      <c r="F47" s="38">
        <f>'[1]вспомогат'!H44</f>
        <v>13549.509999999776</v>
      </c>
      <c r="G47" s="39">
        <f>'[1]вспомогат'!I44</f>
        <v>0.6294193338597937</v>
      </c>
      <c r="H47" s="35">
        <f>'[1]вспомогат'!J44</f>
        <v>-2139150.49</v>
      </c>
      <c r="I47" s="36">
        <f>'[1]вспомогат'!K44</f>
        <v>76.82872556623501</v>
      </c>
      <c r="J47" s="37">
        <f>'[1]вспомогат'!L44</f>
        <v>-1935328.33</v>
      </c>
    </row>
    <row r="48" spans="1:10" ht="14.25" customHeight="1">
      <c r="A48" s="52" t="s">
        <v>50</v>
      </c>
      <c r="B48" s="33">
        <f>'[1]вспомогат'!B45</f>
        <v>29100000</v>
      </c>
      <c r="C48" s="33">
        <f>'[1]вспомогат'!C45</f>
        <v>9243093</v>
      </c>
      <c r="D48" s="38">
        <f>'[1]вспомогат'!D45</f>
        <v>2487050</v>
      </c>
      <c r="E48" s="33">
        <f>'[1]вспомогат'!G45</f>
        <v>7041641.55</v>
      </c>
      <c r="F48" s="38">
        <f>'[1]вспомогат'!H45</f>
        <v>5581.589999999851</v>
      </c>
      <c r="G48" s="39">
        <f>'[1]вспомогат'!I45</f>
        <v>0.22442612733961326</v>
      </c>
      <c r="H48" s="35">
        <f>'[1]вспомогат'!J45</f>
        <v>-2481468.41</v>
      </c>
      <c r="I48" s="36">
        <f>'[1]вспомогат'!K45</f>
        <v>76.18274045278999</v>
      </c>
      <c r="J48" s="37">
        <f>'[1]вспомогат'!L45</f>
        <v>-2201451.45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3349731</v>
      </c>
      <c r="D49" s="38">
        <f>'[1]вспомогат'!D46</f>
        <v>876159</v>
      </c>
      <c r="E49" s="33">
        <f>'[1]вспомогат'!G46</f>
        <v>2481012.05</v>
      </c>
      <c r="F49" s="38">
        <f>'[1]вспомогат'!H46</f>
        <v>1441.8099999995902</v>
      </c>
      <c r="G49" s="39">
        <f>'[1]вспомогат'!I46</f>
        <v>0.1645603138242705</v>
      </c>
      <c r="H49" s="35">
        <f>'[1]вспомогат'!J46</f>
        <v>-874717.1900000004</v>
      </c>
      <c r="I49" s="36">
        <f>'[1]вспомогат'!K46</f>
        <v>74.06600858397286</v>
      </c>
      <c r="J49" s="37">
        <f>'[1]вспомогат'!L46</f>
        <v>-868718.9500000002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1702290</v>
      </c>
      <c r="D50" s="38">
        <f>'[1]вспомогат'!D47</f>
        <v>586610</v>
      </c>
      <c r="E50" s="33">
        <f>'[1]вспомогат'!G47</f>
        <v>2387165.19</v>
      </c>
      <c r="F50" s="38">
        <f>'[1]вспомогат'!H47</f>
        <v>5927.469999999739</v>
      </c>
      <c r="G50" s="39">
        <f>'[1]вспомогат'!I47</f>
        <v>1.0104618059698505</v>
      </c>
      <c r="H50" s="35">
        <f>'[1]вспомогат'!J47</f>
        <v>-580682.5300000003</v>
      </c>
      <c r="I50" s="36">
        <f>'[1]вспомогат'!K47</f>
        <v>140.23258023016055</v>
      </c>
      <c r="J50" s="37">
        <f>'[1]вспомогат'!L47</f>
        <v>684875.19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5957673</v>
      </c>
      <c r="D51" s="38">
        <f>'[1]вспомогат'!D48</f>
        <v>3101468</v>
      </c>
      <c r="E51" s="33">
        <f>'[1]вспомогат'!G48</f>
        <v>2913009.67</v>
      </c>
      <c r="F51" s="38">
        <f>'[1]вспомогат'!H48</f>
        <v>380.7599999997765</v>
      </c>
      <c r="G51" s="39">
        <f>'[1]вспомогат'!I48</f>
        <v>0.012276767001941549</v>
      </c>
      <c r="H51" s="35">
        <f>'[1]вспомогат'!J48</f>
        <v>-3101087.24</v>
      </c>
      <c r="I51" s="36">
        <f>'[1]вспомогат'!K48</f>
        <v>48.89509159029037</v>
      </c>
      <c r="J51" s="37">
        <f>'[1]вспомогат'!L48</f>
        <v>-3044663.33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6893963</v>
      </c>
      <c r="D52" s="38">
        <f>'[1]вспомогат'!D49</f>
        <v>2345590</v>
      </c>
      <c r="E52" s="33">
        <f>'[1]вспомогат'!G49</f>
        <v>4777067.81</v>
      </c>
      <c r="F52" s="38">
        <f>'[1]вспомогат'!H49</f>
        <v>5065.799999999814</v>
      </c>
      <c r="G52" s="39">
        <f>'[1]вспомогат'!I49</f>
        <v>0.21597124817209373</v>
      </c>
      <c r="H52" s="35">
        <f>'[1]вспомогат'!J49</f>
        <v>-2340524.2</v>
      </c>
      <c r="I52" s="36">
        <f>'[1]вспомогат'!K49</f>
        <v>69.29349359722411</v>
      </c>
      <c r="J52" s="37">
        <f>'[1]вспомогат'!L49</f>
        <v>-2116895.1900000004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2811000</v>
      </c>
      <c r="D53" s="38">
        <f>'[1]вспомогат'!D50</f>
        <v>728700</v>
      </c>
      <c r="E53" s="33">
        <f>'[1]вспомогат'!G50</f>
        <v>2236287.65</v>
      </c>
      <c r="F53" s="38">
        <f>'[1]вспомогат'!H50</f>
        <v>17091.69999999972</v>
      </c>
      <c r="G53" s="39">
        <f>'[1]вспомогат'!I50</f>
        <v>2.34550569507338</v>
      </c>
      <c r="H53" s="35">
        <f>'[1]вспомогат'!J50</f>
        <v>-711608.3000000003</v>
      </c>
      <c r="I53" s="36">
        <f>'[1]вспомогат'!K50</f>
        <v>79.55487904660264</v>
      </c>
      <c r="J53" s="37">
        <f>'[1]вспомогат'!L50</f>
        <v>-574712.3500000001</v>
      </c>
    </row>
    <row r="54" spans="1:10" ht="14.25" customHeight="1">
      <c r="A54" s="52" t="s">
        <v>56</v>
      </c>
      <c r="B54" s="33">
        <f>'[1]вспомогат'!B51</f>
        <v>8819200</v>
      </c>
      <c r="C54" s="33">
        <f>'[1]вспомогат'!C51</f>
        <v>2285154</v>
      </c>
      <c r="D54" s="38">
        <f>'[1]вспомогат'!D51</f>
        <v>573500</v>
      </c>
      <c r="E54" s="33">
        <f>'[1]вспомогат'!G51</f>
        <v>2201479.82</v>
      </c>
      <c r="F54" s="38">
        <f>'[1]вспомогат'!H51</f>
        <v>9013.849999999627</v>
      </c>
      <c r="G54" s="39">
        <f>'[1]вспомогат'!I51</f>
        <v>1.5717262423713387</v>
      </c>
      <c r="H54" s="35">
        <f>'[1]вспомогат'!J51</f>
        <v>-564486.1500000004</v>
      </c>
      <c r="I54" s="36">
        <f>'[1]вспомогат'!K51</f>
        <v>96.3383570647755</v>
      </c>
      <c r="J54" s="37">
        <f>'[1]вспомогат'!L51</f>
        <v>-83674.18000000017</v>
      </c>
    </row>
    <row r="55" spans="1:10" ht="14.25" customHeight="1">
      <c r="A55" s="52" t="s">
        <v>57</v>
      </c>
      <c r="B55" s="33">
        <f>'[1]вспомогат'!B52</f>
        <v>53983252</v>
      </c>
      <c r="C55" s="33">
        <f>'[1]вспомогат'!C52</f>
        <v>14720120</v>
      </c>
      <c r="D55" s="38">
        <f>'[1]вспомогат'!D52</f>
        <v>3918414</v>
      </c>
      <c r="E55" s="33">
        <f>'[1]вспомогат'!G52</f>
        <v>14096369.62</v>
      </c>
      <c r="F55" s="38">
        <f>'[1]вспомогат'!H52</f>
        <v>42114.00999999978</v>
      </c>
      <c r="G55" s="39">
        <f>'[1]вспомогат'!I52</f>
        <v>1.0747718337061827</v>
      </c>
      <c r="H55" s="35">
        <f>'[1]вспомогат'!J52</f>
        <v>-3876299.99</v>
      </c>
      <c r="I55" s="36">
        <f>'[1]вспомогат'!K52</f>
        <v>95.76259989728344</v>
      </c>
      <c r="J55" s="37">
        <f>'[1]вспомогат'!L52</f>
        <v>-623750.3800000008</v>
      </c>
    </row>
    <row r="56" spans="1:10" ht="14.25" customHeight="1">
      <c r="A56" s="52" t="s">
        <v>58</v>
      </c>
      <c r="B56" s="33">
        <f>'[1]вспомогат'!B53</f>
        <v>77802000</v>
      </c>
      <c r="C56" s="33">
        <f>'[1]вспомогат'!C53</f>
        <v>22315090</v>
      </c>
      <c r="D56" s="38">
        <f>'[1]вспомогат'!D53</f>
        <v>5933600</v>
      </c>
      <c r="E56" s="33">
        <f>'[1]вспомогат'!G53</f>
        <v>18564292.6</v>
      </c>
      <c r="F56" s="38">
        <f>'[1]вспомогат'!H53</f>
        <v>54950.27000000328</v>
      </c>
      <c r="G56" s="39">
        <f>'[1]вспомогат'!I53</f>
        <v>0.9260865242012148</v>
      </c>
      <c r="H56" s="35">
        <f>'[1]вспомогат'!J53</f>
        <v>-5878649.729999997</v>
      </c>
      <c r="I56" s="36">
        <f>'[1]вспомогат'!K53</f>
        <v>83.19165461577795</v>
      </c>
      <c r="J56" s="37">
        <f>'[1]вспомогат'!L53</f>
        <v>-3750797.3999999985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9794500</v>
      </c>
      <c r="D57" s="38">
        <f>'[1]вспомогат'!D54</f>
        <v>3098200</v>
      </c>
      <c r="E57" s="33">
        <f>'[1]вспомогат'!G54</f>
        <v>7549266.76</v>
      </c>
      <c r="F57" s="38">
        <f>'[1]вспомогат'!H54</f>
        <v>50799.5</v>
      </c>
      <c r="G57" s="39">
        <f>'[1]вспомогат'!I54</f>
        <v>1.6396456006713573</v>
      </c>
      <c r="H57" s="35">
        <f>'[1]вспомогат'!J54</f>
        <v>-3047400.5</v>
      </c>
      <c r="I57" s="36">
        <f>'[1]вспомогат'!K54</f>
        <v>77.07659155648578</v>
      </c>
      <c r="J57" s="37">
        <f>'[1]вспомогат'!L54</f>
        <v>-2245233.24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18029700</v>
      </c>
      <c r="D58" s="38">
        <f>'[1]вспомогат'!D55</f>
        <v>4935550</v>
      </c>
      <c r="E58" s="33">
        <f>'[1]вспомогат'!G55</f>
        <v>15989332.81</v>
      </c>
      <c r="F58" s="38">
        <f>'[1]вспомогат'!H55</f>
        <v>26668.599999999627</v>
      </c>
      <c r="G58" s="39">
        <f>'[1]вспомогат'!I55</f>
        <v>0.5403369431978123</v>
      </c>
      <c r="H58" s="35">
        <f>'[1]вспомогат'!J55</f>
        <v>-4908881.4</v>
      </c>
      <c r="I58" s="36">
        <f>'[1]вспомогат'!K55</f>
        <v>88.68329927841285</v>
      </c>
      <c r="J58" s="37">
        <f>'[1]вспомогат'!L55</f>
        <v>-2040367.1899999995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23579300</v>
      </c>
      <c r="D59" s="38">
        <f>'[1]вспомогат'!D56</f>
        <v>6146350</v>
      </c>
      <c r="E59" s="33">
        <f>'[1]вспомогат'!G56</f>
        <v>17889355.13</v>
      </c>
      <c r="F59" s="38">
        <f>'[1]вспомогат'!H56</f>
        <v>53757.300000000745</v>
      </c>
      <c r="G59" s="39">
        <f>'[1]вспомогат'!I56</f>
        <v>0.8746215233431345</v>
      </c>
      <c r="H59" s="35">
        <f>'[1]вспомогат'!J56</f>
        <v>-6092592.699999999</v>
      </c>
      <c r="I59" s="36">
        <f>'[1]вспомогат'!K56</f>
        <v>75.86889827094103</v>
      </c>
      <c r="J59" s="37">
        <f>'[1]вспомогат'!L56</f>
        <v>-5689944.870000001</v>
      </c>
    </row>
    <row r="60" spans="1:10" ht="14.25" customHeight="1">
      <c r="A60" s="52" t="s">
        <v>62</v>
      </c>
      <c r="B60" s="33">
        <f>'[1]вспомогат'!B57</f>
        <v>13478811</v>
      </c>
      <c r="C60" s="33">
        <f>'[1]вспомогат'!C57</f>
        <v>3333761</v>
      </c>
      <c r="D60" s="38">
        <f>'[1]вспомогат'!D57</f>
        <v>1035180</v>
      </c>
      <c r="E60" s="33">
        <f>'[1]вспомогат'!G57</f>
        <v>2483326.83</v>
      </c>
      <c r="F60" s="38">
        <f>'[1]вспомогат'!H57</f>
        <v>181290.29000000004</v>
      </c>
      <c r="G60" s="39">
        <f>'[1]вспомогат'!I57</f>
        <v>17.51292432234008</v>
      </c>
      <c r="H60" s="35">
        <f>'[1]вспомогат'!J57</f>
        <v>-853889.71</v>
      </c>
      <c r="I60" s="36">
        <f>'[1]вспомогат'!K57</f>
        <v>74.4902478012071</v>
      </c>
      <c r="J60" s="37">
        <f>'[1]вспомогат'!L57</f>
        <v>-850434.1699999999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20224937</v>
      </c>
      <c r="D61" s="38">
        <f>'[1]вспомогат'!D58</f>
        <v>8697292</v>
      </c>
      <c r="E61" s="33">
        <f>'[1]вспомогат'!G58</f>
        <v>11900212.43</v>
      </c>
      <c r="F61" s="38">
        <f>'[1]вспомогат'!H58</f>
        <v>18438.009999999776</v>
      </c>
      <c r="G61" s="39">
        <f>'[1]вспомогат'!I58</f>
        <v>0.21199713657998118</v>
      </c>
      <c r="H61" s="35">
        <f>'[1]вспомогат'!J58</f>
        <v>-8678853.99</v>
      </c>
      <c r="I61" s="36">
        <f>'[1]вспомогат'!K58</f>
        <v>58.83930530908452</v>
      </c>
      <c r="J61" s="37">
        <f>'[1]вспомогат'!L58</f>
        <v>-8324724.57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4014500</v>
      </c>
      <c r="D62" s="38">
        <f>'[1]вспомогат'!D59</f>
        <v>1248915</v>
      </c>
      <c r="E62" s="33">
        <f>'[1]вспомогат'!G59</f>
        <v>5000447.8</v>
      </c>
      <c r="F62" s="38">
        <f>'[1]вспомогат'!H59</f>
        <v>2115.910000000149</v>
      </c>
      <c r="G62" s="39">
        <f>'[1]вспомогат'!I59</f>
        <v>0.16941985643539786</v>
      </c>
      <c r="H62" s="35">
        <f>'[1]вспомогат'!J59</f>
        <v>-1246799.0899999999</v>
      </c>
      <c r="I62" s="36">
        <f>'[1]вспомогат'!K59</f>
        <v>124.55966620998879</v>
      </c>
      <c r="J62" s="37">
        <f>'[1]вспомогат'!L59</f>
        <v>985947.7999999998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2626404</v>
      </c>
      <c r="D63" s="38">
        <f>'[1]вспомогат'!D60</f>
        <v>1311040</v>
      </c>
      <c r="E63" s="33">
        <f>'[1]вспомогат'!G60</f>
        <v>1703205.1</v>
      </c>
      <c r="F63" s="38">
        <f>'[1]вспомогат'!H60</f>
        <v>3678.560000000056</v>
      </c>
      <c r="G63" s="39">
        <f>'[1]вспомогат'!I60</f>
        <v>0.28058335367342385</v>
      </c>
      <c r="H63" s="35">
        <f>'[1]вспомогат'!J60</f>
        <v>-1307361.44</v>
      </c>
      <c r="I63" s="36">
        <f>'[1]вспомогат'!K60</f>
        <v>64.849318688214</v>
      </c>
      <c r="J63" s="37">
        <f>'[1]вспомогат'!L60</f>
        <v>-923198.8999999999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2241020</v>
      </c>
      <c r="D64" s="38">
        <f>'[1]вспомогат'!D61</f>
        <v>623210</v>
      </c>
      <c r="E64" s="33">
        <f>'[1]вспомогат'!G61</f>
        <v>1991495.94</v>
      </c>
      <c r="F64" s="38">
        <f>'[1]вспомогат'!H61</f>
        <v>18145.819999999832</v>
      </c>
      <c r="G64" s="39">
        <f>'[1]вспомогат'!I61</f>
        <v>2.911670223520135</v>
      </c>
      <c r="H64" s="35">
        <f>'[1]вспомогат'!J61</f>
        <v>-605064.1800000002</v>
      </c>
      <c r="I64" s="36">
        <f>'[1]вспомогат'!K61</f>
        <v>88.86560316284549</v>
      </c>
      <c r="J64" s="37">
        <f>'[1]вспомогат'!L61</f>
        <v>-249524.06000000006</v>
      </c>
    </row>
    <row r="65" spans="1:10" ht="14.25" customHeight="1">
      <c r="A65" s="52" t="s">
        <v>67</v>
      </c>
      <c r="B65" s="33">
        <f>'[1]вспомогат'!B62</f>
        <v>13494166</v>
      </c>
      <c r="C65" s="33">
        <f>'[1]вспомогат'!C62</f>
        <v>2031050</v>
      </c>
      <c r="D65" s="38">
        <f>'[1]вспомогат'!D62</f>
        <v>760350</v>
      </c>
      <c r="E65" s="33">
        <f>'[1]вспомогат'!G62</f>
        <v>1917815.89</v>
      </c>
      <c r="F65" s="38">
        <f>'[1]вспомогат'!H62</f>
        <v>12377.709999999963</v>
      </c>
      <c r="G65" s="39">
        <f>'[1]вспомогат'!I62</f>
        <v>1.6278963635167967</v>
      </c>
      <c r="H65" s="35">
        <f>'[1]вспомогат'!J62</f>
        <v>-747972.29</v>
      </c>
      <c r="I65" s="36">
        <f>'[1]вспомогат'!K62</f>
        <v>94.42484872356663</v>
      </c>
      <c r="J65" s="37">
        <f>'[1]вспомогат'!L62</f>
        <v>-113234.1100000001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2000058</v>
      </c>
      <c r="D66" s="38">
        <f>'[1]вспомогат'!D63</f>
        <v>962739</v>
      </c>
      <c r="E66" s="33">
        <f>'[1]вспомогат'!G63</f>
        <v>1186162.23</v>
      </c>
      <c r="F66" s="38">
        <f>'[1]вспомогат'!H63</f>
        <v>4554.340000000084</v>
      </c>
      <c r="G66" s="39">
        <f>'[1]вспомогат'!I63</f>
        <v>0.47306071531329713</v>
      </c>
      <c r="H66" s="35">
        <f>'[1]вспомогат'!J63</f>
        <v>-958184.6599999999</v>
      </c>
      <c r="I66" s="36">
        <f>'[1]вспомогат'!K63</f>
        <v>59.306391614643175</v>
      </c>
      <c r="J66" s="37">
        <f>'[1]вспомогат'!L63</f>
        <v>-813895.77</v>
      </c>
    </row>
    <row r="67" spans="1:10" ht="14.25" customHeight="1">
      <c r="A67" s="52" t="s">
        <v>69</v>
      </c>
      <c r="B67" s="33">
        <f>'[1]вспомогат'!B64</f>
        <v>13652670</v>
      </c>
      <c r="C67" s="33">
        <f>'[1]вспомогат'!C64</f>
        <v>3453260</v>
      </c>
      <c r="D67" s="38">
        <f>'[1]вспомогат'!D64</f>
        <v>923730</v>
      </c>
      <c r="E67" s="33">
        <f>'[1]вспомогат'!G64</f>
        <v>3710657.02</v>
      </c>
      <c r="F67" s="38">
        <f>'[1]вспомогат'!H64</f>
        <v>97640.52000000002</v>
      </c>
      <c r="G67" s="39">
        <f>'[1]вспомогат'!I64</f>
        <v>10.570244551979476</v>
      </c>
      <c r="H67" s="35">
        <f>'[1]вспомогат'!J64</f>
        <v>-826089.48</v>
      </c>
      <c r="I67" s="36">
        <f>'[1]вспомогат'!K64</f>
        <v>107.45373994428454</v>
      </c>
      <c r="J67" s="37">
        <f>'[1]вспомогат'!L64</f>
        <v>257397.02000000002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2820198</v>
      </c>
      <c r="D68" s="38">
        <f>'[1]вспомогат'!D65</f>
        <v>685989</v>
      </c>
      <c r="E68" s="33">
        <f>'[1]вспомогат'!G65</f>
        <v>2167704.42</v>
      </c>
      <c r="F68" s="38">
        <f>'[1]вспомогат'!H65</f>
        <v>7273.069999999832</v>
      </c>
      <c r="G68" s="39">
        <f>'[1]вспомогат'!I65</f>
        <v>1.0602312865074852</v>
      </c>
      <c r="H68" s="35">
        <f>'[1]вспомогат'!J65</f>
        <v>-678715.9300000002</v>
      </c>
      <c r="I68" s="36">
        <f>'[1]вспомогат'!K65</f>
        <v>76.86355426108379</v>
      </c>
      <c r="J68" s="37">
        <f>'[1]вспомогат'!L65</f>
        <v>-652493.5800000001</v>
      </c>
    </row>
    <row r="69" spans="1:10" ht="14.25" customHeight="1">
      <c r="A69" s="52" t="s">
        <v>71</v>
      </c>
      <c r="B69" s="33">
        <f>'[1]вспомогат'!B66</f>
        <v>31644700</v>
      </c>
      <c r="C69" s="33">
        <f>'[1]вспомогат'!C66</f>
        <v>8510661</v>
      </c>
      <c r="D69" s="38">
        <f>'[1]вспомогат'!D66</f>
        <v>2292572</v>
      </c>
      <c r="E69" s="33">
        <f>'[1]вспомогат'!G66</f>
        <v>7278576.44</v>
      </c>
      <c r="F69" s="38">
        <f>'[1]вспомогат'!H66</f>
        <v>32001.150000000373</v>
      </c>
      <c r="G69" s="39">
        <f>'[1]вспомогат'!I66</f>
        <v>1.3958623764052067</v>
      </c>
      <c r="H69" s="35">
        <f>'[1]вспомогат'!J66</f>
        <v>-2260570.8499999996</v>
      </c>
      <c r="I69" s="36">
        <f>'[1]вспомогат'!K66</f>
        <v>85.52304503727737</v>
      </c>
      <c r="J69" s="37">
        <f>'[1]вспомогат'!L66</f>
        <v>-1232084.5599999996</v>
      </c>
    </row>
    <row r="70" spans="1:10" ht="14.25" customHeight="1">
      <c r="A70" s="52" t="s">
        <v>72</v>
      </c>
      <c r="B70" s="33">
        <f>'[1]вспомогат'!B67</f>
        <v>60007200</v>
      </c>
      <c r="C70" s="33">
        <f>'[1]вспомогат'!C67</f>
        <v>16203706</v>
      </c>
      <c r="D70" s="38">
        <f>'[1]вспомогат'!D67</f>
        <v>5194413</v>
      </c>
      <c r="E70" s="33">
        <f>'[1]вспомогат'!G67</f>
        <v>11609461.52</v>
      </c>
      <c r="F70" s="38">
        <f>'[1]вспомогат'!H67</f>
        <v>107963.23000000045</v>
      </c>
      <c r="G70" s="39">
        <f>'[1]вспомогат'!I67</f>
        <v>2.0784490952105745</v>
      </c>
      <c r="H70" s="35">
        <f>'[1]вспомогат'!J67</f>
        <v>-5086449.77</v>
      </c>
      <c r="I70" s="36">
        <f>'[1]вспомогат'!K67</f>
        <v>71.6469523700319</v>
      </c>
      <c r="J70" s="37">
        <f>'[1]вспомогат'!L67</f>
        <v>-4594244.48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22554330</v>
      </c>
      <c r="D71" s="38">
        <f>'[1]вспомогат'!D68</f>
        <v>5507605</v>
      </c>
      <c r="E71" s="33">
        <f>'[1]вспомогат'!G68</f>
        <v>16492767.65</v>
      </c>
      <c r="F71" s="38">
        <f>'[1]вспомогат'!H68</f>
        <v>72502.73000000045</v>
      </c>
      <c r="G71" s="39">
        <f>'[1]вспомогат'!I68</f>
        <v>1.3164112168537947</v>
      </c>
      <c r="H71" s="35">
        <f>'[1]вспомогат'!J68</f>
        <v>-5435102.27</v>
      </c>
      <c r="I71" s="36">
        <f>'[1]вспомогат'!K68</f>
        <v>73.12461797801132</v>
      </c>
      <c r="J71" s="37">
        <f>'[1]вспомогат'!L68</f>
        <v>-6061562.35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3656130</v>
      </c>
      <c r="D72" s="38">
        <f>'[1]вспомогат'!D69</f>
        <v>1001400</v>
      </c>
      <c r="E72" s="33">
        <f>'[1]вспомогат'!G69</f>
        <v>2740435.67</v>
      </c>
      <c r="F72" s="38">
        <f>'[1]вспомогат'!H69</f>
        <v>2496.939999999944</v>
      </c>
      <c r="G72" s="39">
        <f>'[1]вспомогат'!I69</f>
        <v>0.249344917116032</v>
      </c>
      <c r="H72" s="35">
        <f>'[1]вспомогат'!J69</f>
        <v>-998903.06</v>
      </c>
      <c r="I72" s="36">
        <f>'[1]вспомогат'!K69</f>
        <v>74.95454674751718</v>
      </c>
      <c r="J72" s="37">
        <f>'[1]вспомогат'!L69</f>
        <v>-915694.3300000001</v>
      </c>
    </row>
    <row r="73" spans="1:10" ht="14.25" customHeight="1">
      <c r="A73" s="52" t="s">
        <v>75</v>
      </c>
      <c r="B73" s="33">
        <f>'[1]вспомогат'!B70</f>
        <v>7791665</v>
      </c>
      <c r="C73" s="33">
        <f>'[1]вспомогат'!C70</f>
        <v>2082590</v>
      </c>
      <c r="D73" s="38">
        <f>'[1]вспомогат'!D70</f>
        <v>776070</v>
      </c>
      <c r="E73" s="33">
        <f>'[1]вспомогат'!G70</f>
        <v>2052536.64</v>
      </c>
      <c r="F73" s="38">
        <f>'[1]вспомогат'!H70</f>
        <v>3743.839999999851</v>
      </c>
      <c r="G73" s="39">
        <f>'[1]вспомогат'!I70</f>
        <v>0.48241009187313655</v>
      </c>
      <c r="H73" s="35">
        <f>'[1]вспомогат'!J70</f>
        <v>-772326.1600000001</v>
      </c>
      <c r="I73" s="36">
        <f>'[1]вспомогат'!K70</f>
        <v>98.55692383042269</v>
      </c>
      <c r="J73" s="37">
        <f>'[1]вспомогат'!L70</f>
        <v>-30053.360000000102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1035916</v>
      </c>
      <c r="D74" s="38">
        <f>'[1]вспомогат'!D71</f>
        <v>281062</v>
      </c>
      <c r="E74" s="33">
        <f>'[1]вспомогат'!G71</f>
        <v>1179743.18</v>
      </c>
      <c r="F74" s="38">
        <f>'[1]вспомогат'!H71</f>
        <v>0</v>
      </c>
      <c r="G74" s="39">
        <f>'[1]вспомогат'!I71</f>
        <v>0</v>
      </c>
      <c r="H74" s="35">
        <f>'[1]вспомогат'!J71</f>
        <v>-281062</v>
      </c>
      <c r="I74" s="36">
        <f>'[1]вспомогат'!K71</f>
        <v>113.88405816687839</v>
      </c>
      <c r="J74" s="37">
        <f>'[1]вспомогат'!L71</f>
        <v>143827.17999999993</v>
      </c>
    </row>
    <row r="75" spans="1:10" ht="14.25" customHeight="1">
      <c r="A75" s="52" t="s">
        <v>77</v>
      </c>
      <c r="B75" s="33">
        <f>'[1]вспомогат'!B72</f>
        <v>49348398</v>
      </c>
      <c r="C75" s="33">
        <f>'[1]вспомогат'!C72</f>
        <v>10426782</v>
      </c>
      <c r="D75" s="38">
        <f>'[1]вспомогат'!D72</f>
        <v>2630809</v>
      </c>
      <c r="E75" s="33">
        <f>'[1]вспомогат'!G72</f>
        <v>10907063.75</v>
      </c>
      <c r="F75" s="38">
        <f>'[1]вспомогат'!H72</f>
        <v>40938.15000000037</v>
      </c>
      <c r="G75" s="39">
        <f>'[1]вспомогат'!I72</f>
        <v>1.556104985196583</v>
      </c>
      <c r="H75" s="35">
        <f>'[1]вспомогат'!J72</f>
        <v>-2589870.8499999996</v>
      </c>
      <c r="I75" s="36">
        <f>'[1]вспомогат'!K72</f>
        <v>104.60623181725674</v>
      </c>
      <c r="J75" s="37">
        <f>'[1]вспомогат'!L72</f>
        <v>480281.75</v>
      </c>
    </row>
    <row r="76" spans="1:10" ht="14.25" customHeight="1">
      <c r="A76" s="52" t="s">
        <v>78</v>
      </c>
      <c r="B76" s="33">
        <f>'[1]вспомогат'!B73</f>
        <v>20097680</v>
      </c>
      <c r="C76" s="33">
        <f>'[1]вспомогат'!C73</f>
        <v>5594335</v>
      </c>
      <c r="D76" s="38">
        <f>'[1]вспомогат'!D73</f>
        <v>1653680</v>
      </c>
      <c r="E76" s="33">
        <f>'[1]вспомогат'!G73</f>
        <v>4985035.6</v>
      </c>
      <c r="F76" s="38">
        <f>'[1]вспомогат'!H73</f>
        <v>6997.239999999292</v>
      </c>
      <c r="G76" s="39">
        <f>'[1]вспомогат'!I73</f>
        <v>0.42313144018185456</v>
      </c>
      <c r="H76" s="35">
        <f>'[1]вспомогат'!J73</f>
        <v>-1646682.7600000007</v>
      </c>
      <c r="I76" s="36">
        <f>'[1]вспомогат'!K73</f>
        <v>89.10863578959787</v>
      </c>
      <c r="J76" s="37">
        <f>'[1]вспомогат'!L73</f>
        <v>-609299.4000000004</v>
      </c>
    </row>
    <row r="77" spans="1:10" ht="14.25" customHeight="1">
      <c r="A77" s="52" t="s">
        <v>79</v>
      </c>
      <c r="B77" s="33">
        <f>'[1]вспомогат'!B74</f>
        <v>7468910</v>
      </c>
      <c r="C77" s="33">
        <f>'[1]вспомогат'!C74</f>
        <v>2460370</v>
      </c>
      <c r="D77" s="38">
        <f>'[1]вспомогат'!D74</f>
        <v>576520</v>
      </c>
      <c r="E77" s="33">
        <f>'[1]вспомогат'!G74</f>
        <v>1853129.28</v>
      </c>
      <c r="F77" s="38">
        <f>'[1]вспомогат'!H74</f>
        <v>6792.0800000000745</v>
      </c>
      <c r="G77" s="39">
        <f>'[1]вспомогат'!I74</f>
        <v>1.1781169777284526</v>
      </c>
      <c r="H77" s="35">
        <f>'[1]вспомогат'!J74</f>
        <v>-569727.9199999999</v>
      </c>
      <c r="I77" s="36">
        <f>'[1]вспомогат'!K74</f>
        <v>75.3191300495454</v>
      </c>
      <c r="J77" s="37">
        <f>'[1]вспомогат'!L74</f>
        <v>-607240.72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2148178</v>
      </c>
      <c r="D78" s="38">
        <f>'[1]вспомогат'!D75</f>
        <v>432218</v>
      </c>
      <c r="E78" s="33">
        <f>'[1]вспомогат'!G75</f>
        <v>1707581.46</v>
      </c>
      <c r="F78" s="38">
        <f>'[1]вспомогат'!H75</f>
        <v>0</v>
      </c>
      <c r="G78" s="39">
        <f>'[1]вспомогат'!I75</f>
        <v>0</v>
      </c>
      <c r="H78" s="35">
        <f>'[1]вспомогат'!J75</f>
        <v>-432218</v>
      </c>
      <c r="I78" s="36">
        <f>'[1]вспомогат'!K75</f>
        <v>79.48975643545367</v>
      </c>
      <c r="J78" s="37">
        <f>'[1]вспомогат'!L75</f>
        <v>-440596.54000000004</v>
      </c>
    </row>
    <row r="79" spans="1:10" ht="14.25" customHeight="1">
      <c r="A79" s="52" t="s">
        <v>81</v>
      </c>
      <c r="B79" s="33">
        <f>'[1]вспомогат'!B76</f>
        <v>7200042</v>
      </c>
      <c r="C79" s="33">
        <f>'[1]вспомогат'!C76</f>
        <v>972826</v>
      </c>
      <c r="D79" s="38">
        <f>'[1]вспомогат'!D76</f>
        <v>258612</v>
      </c>
      <c r="E79" s="33">
        <f>'[1]вспомогат'!G76</f>
        <v>3010328.94</v>
      </c>
      <c r="F79" s="38">
        <f>'[1]вспомогат'!H76</f>
        <v>0</v>
      </c>
      <c r="G79" s="39">
        <f>'[1]вспомогат'!I76</f>
        <v>0</v>
      </c>
      <c r="H79" s="35">
        <f>'[1]вспомогат'!J76</f>
        <v>-258612</v>
      </c>
      <c r="I79" s="36">
        <f>'[1]вспомогат'!K76</f>
        <v>309.4416617154558</v>
      </c>
      <c r="J79" s="37">
        <f>'[1]вспомогат'!L76</f>
        <v>2037502.94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3668659</v>
      </c>
      <c r="D80" s="38">
        <f>'[1]вспомогат'!D77</f>
        <v>1368721</v>
      </c>
      <c r="E80" s="33">
        <f>'[1]вспомогат'!G77</f>
        <v>2327737.68</v>
      </c>
      <c r="F80" s="38">
        <f>'[1]вспомогат'!H77</f>
        <v>20618.990000000224</v>
      </c>
      <c r="G80" s="39">
        <f>'[1]вспомогат'!I77</f>
        <v>1.5064421456235584</v>
      </c>
      <c r="H80" s="35">
        <f>'[1]вспомогат'!J77</f>
        <v>-1348102.0099999998</v>
      </c>
      <c r="I80" s="36">
        <f>'[1]вспомогат'!K77</f>
        <v>63.449278878195</v>
      </c>
      <c r="J80" s="37">
        <f>'[1]вспомогат'!L77</f>
        <v>-1340921.3199999998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2789902</v>
      </c>
      <c r="D81" s="38">
        <f>'[1]вспомогат'!D78</f>
        <v>586023</v>
      </c>
      <c r="E81" s="33">
        <f>'[1]вспомогат'!G78</f>
        <v>3476650.49</v>
      </c>
      <c r="F81" s="38">
        <f>'[1]вспомогат'!H78</f>
        <v>1329.6000000000931</v>
      </c>
      <c r="G81" s="39">
        <f>'[1]вспомогат'!I78</f>
        <v>0.2268852928980762</v>
      </c>
      <c r="H81" s="35">
        <f>'[1]вспомогат'!J78</f>
        <v>-584693.3999999999</v>
      </c>
      <c r="I81" s="36">
        <f>'[1]вспомогат'!K78</f>
        <v>124.6155058493094</v>
      </c>
      <c r="J81" s="37">
        <f>'[1]вспомогат'!L78</f>
        <v>686748.4900000002</v>
      </c>
    </row>
    <row r="82" spans="1:10" ht="15" customHeight="1">
      <c r="A82" s="50" t="s">
        <v>84</v>
      </c>
      <c r="B82" s="41">
        <f>SUM(B39:B81)</f>
        <v>1209631664</v>
      </c>
      <c r="C82" s="41">
        <f>SUM(C39:C81)</f>
        <v>321753557</v>
      </c>
      <c r="D82" s="41">
        <f>SUM(D39:D81)</f>
        <v>96040017</v>
      </c>
      <c r="E82" s="41">
        <f>SUM(E39:E81)</f>
        <v>255759977.63</v>
      </c>
      <c r="F82" s="41">
        <f>SUM(F39:F81)</f>
        <v>1137372.7900000045</v>
      </c>
      <c r="G82" s="42">
        <f>F82/D82*100</f>
        <v>1.1842696675074562</v>
      </c>
      <c r="H82" s="41">
        <f>SUM(H39:H81)</f>
        <v>-94902644.21000002</v>
      </c>
      <c r="I82" s="43">
        <f>E82/C82*100</f>
        <v>79.48940176906886</v>
      </c>
      <c r="J82" s="41">
        <f>SUM(J39:J81)</f>
        <v>-65993579.370000005</v>
      </c>
    </row>
    <row r="83" spans="1:10" ht="15.75" customHeight="1">
      <c r="A83" s="53" t="s">
        <v>85</v>
      </c>
      <c r="B83" s="54">
        <f>'[1]вспомогат'!B79</f>
        <v>11133547834</v>
      </c>
      <c r="C83" s="54">
        <f>'[1]вспомогат'!C79</f>
        <v>3600670132</v>
      </c>
      <c r="D83" s="54">
        <f>'[1]вспомогат'!D79</f>
        <v>919393016</v>
      </c>
      <c r="E83" s="54">
        <f>'[1]вспомогат'!G79</f>
        <v>2817534774.1900005</v>
      </c>
      <c r="F83" s="54">
        <f>'[1]вспомогат'!H79</f>
        <v>24469884.369999953</v>
      </c>
      <c r="G83" s="55">
        <f>'[1]вспомогат'!I79</f>
        <v>2.6615260225122213</v>
      </c>
      <c r="H83" s="54">
        <f>'[1]вспомогат'!J79</f>
        <v>-894923131.6299999</v>
      </c>
      <c r="I83" s="55">
        <f>'[1]вспомогат'!K79</f>
        <v>78.25028872125519</v>
      </c>
      <c r="J83" s="54">
        <f>'[1]вспомогат'!L79</f>
        <v>-783135357.81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01.04.2019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2019-04-02T07:30:05Z</dcterms:created>
  <dcterms:modified xsi:type="dcterms:W3CDTF">2019-04-02T07:30:52Z</dcterms:modified>
  <cp:category/>
  <cp:version/>
  <cp:contentType/>
  <cp:contentStatus/>
</cp:coreProperties>
</file>