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<sst xmlns="http://schemas.openxmlformats.org/spreadsheetml/2006/main" count="91" uniqueCount="86">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</sst>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29.03.2019</v>
          </cell>
        </row>
        <row r="6">
          <cell r="G6" t="str">
            <v>Фактично надійшло на 29.03.2019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518654330</v>
          </cell>
          <cell r="D10">
            <v>190293000</v>
          </cell>
          <cell r="G10">
            <v>522284910.18</v>
          </cell>
          <cell r="H10">
            <v>191953430.97000003</v>
          </cell>
          <cell r="I10">
            <v>100.87256544907066</v>
          </cell>
          <cell r="J10">
            <v>1660430.9700000286</v>
          </cell>
          <cell r="K10">
            <v>100.69999997493512</v>
          </cell>
          <cell r="L10">
            <v>3630580.180000007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1319482635.04</v>
          </cell>
          <cell r="H11">
            <v>413396162.6999999</v>
          </cell>
          <cell r="I11">
            <v>97.52209547062985</v>
          </cell>
          <cell r="J11">
            <v>-10503837.300000072</v>
          </cell>
          <cell r="K11">
            <v>102.29142276023799</v>
          </cell>
          <cell r="L11">
            <v>29557635.03999996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103103857.19</v>
          </cell>
          <cell r="H12">
            <v>33707955.67999999</v>
          </cell>
          <cell r="I12">
            <v>87.93183922225869</v>
          </cell>
          <cell r="J12">
            <v>-4626231.320000008</v>
          </cell>
          <cell r="K12">
            <v>106.57466029719285</v>
          </cell>
          <cell r="L12">
            <v>6360544.189999998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165925695.76</v>
          </cell>
          <cell r="H13">
            <v>56509988.469999984</v>
          </cell>
          <cell r="I13">
            <v>102.47109981650033</v>
          </cell>
          <cell r="J13">
            <v>1362743.469999984</v>
          </cell>
          <cell r="K13">
            <v>100.55542953832885</v>
          </cell>
          <cell r="L13">
            <v>916509.7599999905</v>
          </cell>
        </row>
        <row r="14">
          <cell r="B14">
            <v>600087000</v>
          </cell>
          <cell r="C14">
            <v>138462500</v>
          </cell>
          <cell r="D14">
            <v>42571000</v>
          </cell>
          <cell r="G14">
            <v>141918001.8</v>
          </cell>
          <cell r="H14">
            <v>44029263.780000016</v>
          </cell>
          <cell r="I14">
            <v>103.42548631697639</v>
          </cell>
          <cell r="J14">
            <v>1458263.780000016</v>
          </cell>
          <cell r="K14">
            <v>102.4956228581746</v>
          </cell>
          <cell r="L14">
            <v>3455501.800000012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21687857.32</v>
          </cell>
          <cell r="H15">
            <v>7461720.85</v>
          </cell>
          <cell r="I15">
            <v>99.27517695111891</v>
          </cell>
          <cell r="J15">
            <v>-54479.15000000037</v>
          </cell>
          <cell r="K15">
            <v>101.65508065480027</v>
          </cell>
          <cell r="L15">
            <v>353107.3200000003</v>
          </cell>
        </row>
        <row r="16">
          <cell r="B16">
            <v>38843304</v>
          </cell>
          <cell r="C16">
            <v>6356460</v>
          </cell>
          <cell r="D16">
            <v>2017213</v>
          </cell>
          <cell r="G16">
            <v>7346510.81</v>
          </cell>
          <cell r="H16">
            <v>1943730.3899999997</v>
          </cell>
          <cell r="I16">
            <v>96.35722107680247</v>
          </cell>
          <cell r="J16">
            <v>-73482.61000000034</v>
          </cell>
          <cell r="K16">
            <v>115.5755060206467</v>
          </cell>
          <cell r="L16">
            <v>990050.8099999996</v>
          </cell>
        </row>
        <row r="17">
          <cell r="B17">
            <v>289432814</v>
          </cell>
          <cell r="C17">
            <v>61112568</v>
          </cell>
          <cell r="D17">
            <v>29128038</v>
          </cell>
          <cell r="G17">
            <v>73959789.18</v>
          </cell>
          <cell r="H17">
            <v>22039451.870000005</v>
          </cell>
          <cell r="I17">
            <v>75.66404530919661</v>
          </cell>
          <cell r="J17">
            <v>-7088586.129999995</v>
          </cell>
          <cell r="K17">
            <v>121.0222243974431</v>
          </cell>
          <cell r="L17">
            <v>12847221.180000007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25762.19</v>
          </cell>
          <cell r="H18">
            <v>8240.5</v>
          </cell>
          <cell r="I18">
            <v>65.924</v>
          </cell>
          <cell r="J18">
            <v>-4259.5</v>
          </cell>
          <cell r="K18">
            <v>86.16117056856187</v>
          </cell>
          <cell r="L18">
            <v>-4137.810000000001</v>
          </cell>
        </row>
        <row r="19">
          <cell r="B19">
            <v>5855500</v>
          </cell>
          <cell r="C19">
            <v>656975</v>
          </cell>
          <cell r="D19">
            <v>187839</v>
          </cell>
          <cell r="G19">
            <v>899872.5</v>
          </cell>
          <cell r="H19">
            <v>168314.31999999995</v>
          </cell>
          <cell r="I19">
            <v>89.6056303536539</v>
          </cell>
          <cell r="J19">
            <v>-19524.68000000005</v>
          </cell>
          <cell r="K19">
            <v>136.9721070055938</v>
          </cell>
          <cell r="L19">
            <v>242897.5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28501785.1</v>
          </cell>
          <cell r="H20">
            <v>9156560.270000003</v>
          </cell>
          <cell r="I20">
            <v>105.56143372154034</v>
          </cell>
          <cell r="J20">
            <v>482407.2700000033</v>
          </cell>
          <cell r="K20">
            <v>121.44787263924384</v>
          </cell>
          <cell r="L20">
            <v>5033457.1000000015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7993261.38</v>
          </cell>
          <cell r="H21">
            <v>2574230.4699999997</v>
          </cell>
          <cell r="I21">
            <v>127.53343340888541</v>
          </cell>
          <cell r="J21">
            <v>555755.4699999997</v>
          </cell>
          <cell r="K21">
            <v>137.25907047068895</v>
          </cell>
          <cell r="L21">
            <v>2169776.38</v>
          </cell>
        </row>
        <row r="22">
          <cell r="B22">
            <v>52768418</v>
          </cell>
          <cell r="C22">
            <v>11334675</v>
          </cell>
          <cell r="D22">
            <v>4207397</v>
          </cell>
          <cell r="G22">
            <v>12383150.27</v>
          </cell>
          <cell r="H22">
            <v>3426055.6899999995</v>
          </cell>
          <cell r="I22">
            <v>81.42934194229828</v>
          </cell>
          <cell r="J22">
            <v>-781341.3100000005</v>
          </cell>
          <cell r="K22">
            <v>109.2501573269635</v>
          </cell>
          <cell r="L22">
            <v>1048475.2699999996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807369.61</v>
          </cell>
          <cell r="H23">
            <v>291904.66</v>
          </cell>
          <cell r="I23">
            <v>190.2898696219035</v>
          </cell>
          <cell r="J23">
            <v>138504.65999999997</v>
          </cell>
          <cell r="K23">
            <v>162.93709713224757</v>
          </cell>
          <cell r="L23">
            <v>311859.61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9018890.03</v>
          </cell>
          <cell r="H24">
            <v>2451371.7199999997</v>
          </cell>
          <cell r="I24">
            <v>105.17157700408137</v>
          </cell>
          <cell r="J24">
            <v>120540.71999999974</v>
          </cell>
          <cell r="K24">
            <v>129.42079548768083</v>
          </cell>
          <cell r="L24">
            <v>2050234.0299999993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24576488.62</v>
          </cell>
          <cell r="H25">
            <v>7932888.080000002</v>
          </cell>
          <cell r="I25">
            <v>99.83800265802141</v>
          </cell>
          <cell r="J25">
            <v>-12871.919999998063</v>
          </cell>
          <cell r="K25">
            <v>112.34034122425957</v>
          </cell>
          <cell r="L25">
            <v>2699673.620000001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1661523.51</v>
          </cell>
          <cell r="H26">
            <v>440701.32000000007</v>
          </cell>
          <cell r="I26">
            <v>104.20811293316467</v>
          </cell>
          <cell r="J26">
            <v>17796.320000000065</v>
          </cell>
          <cell r="K26">
            <v>123.34287572276862</v>
          </cell>
          <cell r="L26">
            <v>314446.51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12202249</v>
          </cell>
          <cell r="H27">
            <v>3648224.99</v>
          </cell>
          <cell r="I27">
            <v>97.32794158762816</v>
          </cell>
          <cell r="J27">
            <v>-100159.00999999978</v>
          </cell>
          <cell r="K27">
            <v>102.64571027581874</v>
          </cell>
          <cell r="L27">
            <v>314515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72474.33</v>
          </cell>
          <cell r="H28">
            <v>12594.700000000004</v>
          </cell>
          <cell r="I28">
            <v>23.216036866359456</v>
          </cell>
          <cell r="J28">
            <v>-41655.299999999996</v>
          </cell>
          <cell r="K28">
            <v>123.4656388415673</v>
          </cell>
          <cell r="L28">
            <v>13774.330000000002</v>
          </cell>
        </row>
        <row r="29">
          <cell r="B29">
            <v>187567524</v>
          </cell>
          <cell r="C29">
            <v>41803833</v>
          </cell>
          <cell r="D29">
            <v>15293900</v>
          </cell>
          <cell r="G29">
            <v>47420257.61</v>
          </cell>
          <cell r="H29">
            <v>14683665.36</v>
          </cell>
          <cell r="I29">
            <v>96.00994749540666</v>
          </cell>
          <cell r="J29">
            <v>-610234.6400000006</v>
          </cell>
          <cell r="K29">
            <v>113.4351905242756</v>
          </cell>
          <cell r="L29">
            <v>5616424.609999999</v>
          </cell>
        </row>
        <row r="30">
          <cell r="B30">
            <v>25793163</v>
          </cell>
          <cell r="C30">
            <v>3985756</v>
          </cell>
          <cell r="D30">
            <v>1491952</v>
          </cell>
          <cell r="G30">
            <v>4417278.14</v>
          </cell>
          <cell r="H30">
            <v>1257087.0599999996</v>
          </cell>
          <cell r="I30">
            <v>84.25787558849076</v>
          </cell>
          <cell r="J30">
            <v>-234864.9400000004</v>
          </cell>
          <cell r="K30">
            <v>110.82660704769684</v>
          </cell>
          <cell r="L30">
            <v>431522.13999999966</v>
          </cell>
        </row>
        <row r="31">
          <cell r="B31">
            <v>40140296</v>
          </cell>
          <cell r="C31">
            <v>6497178</v>
          </cell>
          <cell r="D31">
            <v>1707134</v>
          </cell>
          <cell r="G31">
            <v>6915701.94</v>
          </cell>
          <cell r="H31">
            <v>2074235.75</v>
          </cell>
          <cell r="I31">
            <v>121.50397976960214</v>
          </cell>
          <cell r="J31">
            <v>367101.75</v>
          </cell>
          <cell r="K31">
            <v>106.44162650307565</v>
          </cell>
          <cell r="L31">
            <v>418523.9400000004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8844822.91</v>
          </cell>
          <cell r="H32">
            <v>3077429.37</v>
          </cell>
          <cell r="I32">
            <v>132.09325375363775</v>
          </cell>
          <cell r="J32">
            <v>747689.3700000001</v>
          </cell>
          <cell r="K32">
            <v>136.01002280923754</v>
          </cell>
          <cell r="L32">
            <v>2341755.91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15509755.46</v>
          </cell>
          <cell r="H33">
            <v>4256480.090000002</v>
          </cell>
          <cell r="I33">
            <v>101.55374715157888</v>
          </cell>
          <cell r="J33">
            <v>65123.09000000171</v>
          </cell>
          <cell r="K33">
            <v>114.92115373173246</v>
          </cell>
          <cell r="L33">
            <v>2013758.460000001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65910.66</v>
          </cell>
          <cell r="H34">
            <v>11953.060000000005</v>
          </cell>
          <cell r="I34">
            <v>35.469020771513364</v>
          </cell>
          <cell r="J34">
            <v>-21746.939999999995</v>
          </cell>
          <cell r="K34">
            <v>63.072401913875595</v>
          </cell>
          <cell r="L34">
            <v>-38589.34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1416474.44</v>
          </cell>
          <cell r="H35">
            <v>521311.55999999994</v>
          </cell>
          <cell r="I35">
            <v>152.56723433023208</v>
          </cell>
          <cell r="J35">
            <v>179618.55999999994</v>
          </cell>
          <cell r="K35">
            <v>125.65384557382662</v>
          </cell>
          <cell r="L35">
            <v>289191.43999999994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3723909.49</v>
          </cell>
          <cell r="H36">
            <v>747234.8700000001</v>
          </cell>
          <cell r="I36">
            <v>84.87254605756345</v>
          </cell>
          <cell r="J36">
            <v>-133185.1299999999</v>
          </cell>
          <cell r="K36">
            <v>138.6486819864029</v>
          </cell>
          <cell r="L36">
            <v>1038049.4900000002</v>
          </cell>
        </row>
        <row r="37">
          <cell r="B37">
            <v>47035841</v>
          </cell>
          <cell r="C37">
            <v>9893029</v>
          </cell>
          <cell r="D37">
            <v>2801455</v>
          </cell>
          <cell r="G37">
            <v>10038518.2</v>
          </cell>
          <cell r="H37">
            <v>2897081.789999999</v>
          </cell>
          <cell r="I37">
            <v>103.41346871536395</v>
          </cell>
          <cell r="J37">
            <v>95626.7899999991</v>
          </cell>
          <cell r="K37">
            <v>101.47062340563238</v>
          </cell>
          <cell r="L37">
            <v>145489.19999999925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4443428.11</v>
          </cell>
          <cell r="H38">
            <v>1235317.8600000003</v>
          </cell>
          <cell r="I38">
            <v>111.08803732317045</v>
          </cell>
          <cell r="J38">
            <v>123300.86000000034</v>
          </cell>
          <cell r="K38">
            <v>103.96678507552369</v>
          </cell>
          <cell r="L38">
            <v>169536.11000000034</v>
          </cell>
        </row>
        <row r="39">
          <cell r="B39">
            <v>22000000</v>
          </cell>
          <cell r="C39">
            <v>3768478</v>
          </cell>
          <cell r="D39">
            <v>1298063</v>
          </cell>
          <cell r="G39">
            <v>3473083.63</v>
          </cell>
          <cell r="H39">
            <v>971453.2799999998</v>
          </cell>
          <cell r="I39">
            <v>74.83868502530308</v>
          </cell>
          <cell r="J39">
            <v>-326609.7200000002</v>
          </cell>
          <cell r="K39">
            <v>92.16144103799996</v>
          </cell>
          <cell r="L39">
            <v>-295394.3700000001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3716828.14</v>
          </cell>
          <cell r="H40">
            <v>712174.94</v>
          </cell>
          <cell r="I40">
            <v>50.04954109098064</v>
          </cell>
          <cell r="J40">
            <v>-710765.06</v>
          </cell>
          <cell r="K40">
            <v>97.69839948060005</v>
          </cell>
          <cell r="L40">
            <v>-87561.85999999987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4536561.26</v>
          </cell>
          <cell r="H41">
            <v>1408167.6599999997</v>
          </cell>
          <cell r="I41">
            <v>185.46751346389144</v>
          </cell>
          <cell r="J41">
            <v>648914.6599999997</v>
          </cell>
          <cell r="K41">
            <v>117.00702471132294</v>
          </cell>
          <cell r="L41">
            <v>659391.2599999998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6613726.04</v>
          </cell>
          <cell r="H42">
            <v>1817155.33</v>
          </cell>
          <cell r="I42">
            <v>60.42935192150243</v>
          </cell>
          <cell r="J42">
            <v>-1189918.67</v>
          </cell>
          <cell r="K42">
            <v>85.31977328304582</v>
          </cell>
          <cell r="L42">
            <v>-1137965.96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12778488.03</v>
          </cell>
          <cell r="H43">
            <v>3826800.7299999986</v>
          </cell>
          <cell r="I43">
            <v>82.7409575878079</v>
          </cell>
          <cell r="J43">
            <v>-798237.2700000014</v>
          </cell>
          <cell r="K43">
            <v>108.03948650991082</v>
          </cell>
          <cell r="L43">
            <v>950879.0299999993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6403396.16</v>
          </cell>
          <cell r="H44">
            <v>1502137.08</v>
          </cell>
          <cell r="I44">
            <v>70.10159977599403</v>
          </cell>
          <cell r="J44">
            <v>-640662.9199999999</v>
          </cell>
          <cell r="K44">
            <v>103.28768008898676</v>
          </cell>
          <cell r="L44">
            <v>203822.16000000015</v>
          </cell>
        </row>
        <row r="45">
          <cell r="B45">
            <v>29100000</v>
          </cell>
          <cell r="C45">
            <v>6756043</v>
          </cell>
          <cell r="D45">
            <v>894000</v>
          </cell>
          <cell r="G45">
            <v>7036059.96</v>
          </cell>
          <cell r="H45">
            <v>1780807.12</v>
          </cell>
          <cell r="I45">
            <v>199.1954272930649</v>
          </cell>
          <cell r="J45">
            <v>886807.1200000001</v>
          </cell>
          <cell r="K45">
            <v>104.14468883634991</v>
          </cell>
          <cell r="L45">
            <v>280016.95999999996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2479570.24</v>
          </cell>
          <cell r="H46">
            <v>1061880.3600000003</v>
          </cell>
          <cell r="I46">
            <v>133.06704728297106</v>
          </cell>
          <cell r="J46">
            <v>263876.36000000034</v>
          </cell>
          <cell r="K46">
            <v>100.24249304245036</v>
          </cell>
          <cell r="L46">
            <v>5998.2400000002235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2381237.72</v>
          </cell>
          <cell r="H47">
            <v>785500.6000000001</v>
          </cell>
          <cell r="I47">
            <v>209.112729112037</v>
          </cell>
          <cell r="J47">
            <v>409865.6000000001</v>
          </cell>
          <cell r="K47">
            <v>213.43375519862326</v>
          </cell>
          <cell r="L47">
            <v>1265557.7200000002</v>
          </cell>
        </row>
        <row r="48">
          <cell r="B48">
            <v>14945723</v>
          </cell>
          <cell r="C48">
            <v>2856205</v>
          </cell>
          <cell r="D48">
            <v>1397163</v>
          </cell>
          <cell r="G48">
            <v>2912628.91</v>
          </cell>
          <cell r="H48">
            <v>966318.5100000002</v>
          </cell>
          <cell r="I48">
            <v>69.16290439984456</v>
          </cell>
          <cell r="J48">
            <v>-430844.48999999976</v>
          </cell>
          <cell r="K48">
            <v>101.97548530305073</v>
          </cell>
          <cell r="L48">
            <v>56423.91000000015</v>
          </cell>
        </row>
        <row r="49">
          <cell r="B49">
            <v>29596100</v>
          </cell>
          <cell r="C49">
            <v>4548373</v>
          </cell>
          <cell r="D49">
            <v>1433388</v>
          </cell>
          <cell r="G49">
            <v>4772002.01</v>
          </cell>
          <cell r="H49">
            <v>1173464.0199999996</v>
          </cell>
          <cell r="I49">
            <v>81.86646044197381</v>
          </cell>
          <cell r="J49">
            <v>-259923.98000000045</v>
          </cell>
          <cell r="K49">
            <v>104.91668141553035</v>
          </cell>
          <cell r="L49">
            <v>223629.00999999978</v>
          </cell>
        </row>
        <row r="50">
          <cell r="B50">
            <v>11613200</v>
          </cell>
          <cell r="C50">
            <v>2082300</v>
          </cell>
          <cell r="D50">
            <v>437800</v>
          </cell>
          <cell r="G50">
            <v>2219195.95</v>
          </cell>
          <cell r="H50">
            <v>676393.7100000002</v>
          </cell>
          <cell r="I50">
            <v>154.49833485609872</v>
          </cell>
          <cell r="J50">
            <v>238593.7100000002</v>
          </cell>
          <cell r="K50">
            <v>106.57426643615233</v>
          </cell>
          <cell r="L50">
            <v>136895.9500000002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2192465.97</v>
          </cell>
          <cell r="H51">
            <v>491714.25000000023</v>
          </cell>
          <cell r="I51">
            <v>100.54478069727027</v>
          </cell>
          <cell r="J51">
            <v>2664.250000000233</v>
          </cell>
          <cell r="K51">
            <v>128.0904884982596</v>
          </cell>
          <cell r="L51">
            <v>480811.9700000002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14054255.61</v>
          </cell>
          <cell r="H52">
            <v>4027389.0199999996</v>
          </cell>
          <cell r="I52">
            <v>102.19594808226651</v>
          </cell>
          <cell r="J52">
            <v>86539.01999999955</v>
          </cell>
          <cell r="K52">
            <v>130.11144359974247</v>
          </cell>
          <cell r="L52">
            <v>3252549.6099999994</v>
          </cell>
        </row>
        <row r="53">
          <cell r="B53">
            <v>77802000</v>
          </cell>
          <cell r="C53">
            <v>16381190</v>
          </cell>
          <cell r="D53">
            <v>6138100</v>
          </cell>
          <cell r="G53">
            <v>18509342.33</v>
          </cell>
          <cell r="H53">
            <v>6449083.379999999</v>
          </cell>
          <cell r="I53">
            <v>105.0664436877861</v>
          </cell>
          <cell r="J53">
            <v>310983.37999999896</v>
          </cell>
          <cell r="K53">
            <v>112.991439144531</v>
          </cell>
          <cell r="L53">
            <v>2128152.329999998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7498467.26</v>
          </cell>
          <cell r="H54">
            <v>1781429.9799999995</v>
          </cell>
          <cell r="I54">
            <v>98.1071692917722</v>
          </cell>
          <cell r="J54">
            <v>-34370.020000000484</v>
          </cell>
          <cell r="K54">
            <v>111.97926108447949</v>
          </cell>
          <cell r="L54">
            <v>802167.2599999998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15962664.21</v>
          </cell>
          <cell r="H55">
            <v>3756459.5200000014</v>
          </cell>
          <cell r="I55">
            <v>118.6462689112789</v>
          </cell>
          <cell r="J55">
            <v>590359.5200000014</v>
          </cell>
          <cell r="K55">
            <v>121.90683786270968</v>
          </cell>
          <cell r="L55">
            <v>2868514.210000001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17835597.83</v>
          </cell>
          <cell r="H56">
            <v>5357553.419999998</v>
          </cell>
          <cell r="I56">
            <v>85.27673349197377</v>
          </cell>
          <cell r="J56">
            <v>-924996.5800000019</v>
          </cell>
          <cell r="K56">
            <v>102.30969417109552</v>
          </cell>
          <cell r="L56">
            <v>402647.8299999982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2302036.54</v>
          </cell>
          <cell r="H57">
            <v>735021.1200000001</v>
          </cell>
          <cell r="I57">
            <v>75.25695364509637</v>
          </cell>
          <cell r="J57">
            <v>-241660.8799999999</v>
          </cell>
          <cell r="K57">
            <v>100.15033361887183</v>
          </cell>
          <cell r="L57">
            <v>3455.5400000000373</v>
          </cell>
        </row>
        <row r="58">
          <cell r="B58">
            <v>62741500</v>
          </cell>
          <cell r="C58">
            <v>11527645</v>
          </cell>
          <cell r="D58">
            <v>3438396</v>
          </cell>
          <cell r="G58">
            <v>11881774.42</v>
          </cell>
          <cell r="H58">
            <v>3540874.09</v>
          </cell>
          <cell r="I58">
            <v>102.98040394416465</v>
          </cell>
          <cell r="J58">
            <v>102478.08999999985</v>
          </cell>
          <cell r="K58">
            <v>103.07200143654667</v>
          </cell>
          <cell r="L58">
            <v>354129.4199999999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4998331.89</v>
          </cell>
          <cell r="H59">
            <v>1150224.4199999995</v>
          </cell>
          <cell r="I59">
            <v>116.03484603162588</v>
          </cell>
          <cell r="J59">
            <v>158949.41999999946</v>
          </cell>
          <cell r="K59">
            <v>180.7332586053222</v>
          </cell>
          <cell r="L59">
            <v>2232746.8899999997</v>
          </cell>
        </row>
        <row r="60">
          <cell r="B60">
            <v>14946530</v>
          </cell>
          <cell r="C60">
            <v>1315364</v>
          </cell>
          <cell r="D60">
            <v>-519905</v>
          </cell>
          <cell r="G60">
            <v>1699526.54</v>
          </cell>
          <cell r="H60">
            <v>373467.3500000001</v>
          </cell>
          <cell r="I60">
            <v>-71.83376770756198</v>
          </cell>
          <cell r="J60">
            <v>893372.3500000001</v>
          </cell>
          <cell r="K60">
            <v>129.2057970265265</v>
          </cell>
          <cell r="L60">
            <v>384162.54000000004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1973350.12</v>
          </cell>
          <cell r="H61">
            <v>525287.4000000001</v>
          </cell>
          <cell r="I61">
            <v>148.6760635136283</v>
          </cell>
          <cell r="J61">
            <v>171977.40000000014</v>
          </cell>
          <cell r="K61">
            <v>121.97663013580086</v>
          </cell>
          <cell r="L61">
            <v>355540.1200000001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1905438.18</v>
          </cell>
          <cell r="H62">
            <v>542228.8299999998</v>
          </cell>
          <cell r="I62">
            <v>147.02517082429495</v>
          </cell>
          <cell r="J62">
            <v>173428.82999999984</v>
          </cell>
          <cell r="K62">
            <v>149.95185173526403</v>
          </cell>
          <cell r="L62">
            <v>634738.1799999999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1181607.89</v>
          </cell>
          <cell r="H63">
            <v>444863.3999999999</v>
          </cell>
          <cell r="I63">
            <v>115.48384417094778</v>
          </cell>
          <cell r="J63">
            <v>59646.39999999991</v>
          </cell>
          <cell r="K63">
            <v>113.90978956328766</v>
          </cell>
          <cell r="L63">
            <v>144288.8899999999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3613016.5</v>
          </cell>
          <cell r="H64">
            <v>1161016.63</v>
          </cell>
          <cell r="I64">
            <v>138.48664416241232</v>
          </cell>
          <cell r="J64">
            <v>322656.6299999999</v>
          </cell>
          <cell r="K64">
            <v>142.83351057311043</v>
          </cell>
          <cell r="L64">
            <v>1083486.5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2160431.35</v>
          </cell>
          <cell r="H65">
            <v>536708.6700000002</v>
          </cell>
          <cell r="I65">
            <v>103.38717457259816</v>
          </cell>
          <cell r="J65">
            <v>17583.67000000016</v>
          </cell>
          <cell r="K65">
            <v>101.22866832629795</v>
          </cell>
          <cell r="L65">
            <v>26222.350000000093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7246575.29</v>
          </cell>
          <cell r="H66">
            <v>2461808.4400000004</v>
          </cell>
          <cell r="I66">
            <v>90.8308138919236</v>
          </cell>
          <cell r="J66">
            <v>-248514.5599999996</v>
          </cell>
          <cell r="K66">
            <v>116.54023109029157</v>
          </cell>
          <cell r="L66">
            <v>1028486.29</v>
          </cell>
        </row>
        <row r="67">
          <cell r="B67">
            <v>60007200</v>
          </cell>
          <cell r="C67">
            <v>11009293</v>
          </cell>
          <cell r="D67">
            <v>372288</v>
          </cell>
          <cell r="G67">
            <v>11501498.29</v>
          </cell>
          <cell r="H67">
            <v>3593425.929999999</v>
          </cell>
          <cell r="I67">
            <v>965.2274395091969</v>
          </cell>
          <cell r="J67">
            <v>3221137.929999999</v>
          </cell>
          <cell r="K67">
            <v>104.47081651837225</v>
          </cell>
          <cell r="L67">
            <v>492205.2899999991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16420264.92</v>
          </cell>
          <cell r="H68">
            <v>4633495.4</v>
          </cell>
          <cell r="I68">
            <v>87.52828638958826</v>
          </cell>
          <cell r="J68">
            <v>-660216.5999999996</v>
          </cell>
          <cell r="K68">
            <v>96.32504143757818</v>
          </cell>
          <cell r="L68">
            <v>-626460.0800000001</v>
          </cell>
        </row>
        <row r="69">
          <cell r="B69">
            <v>14752300</v>
          </cell>
          <cell r="C69">
            <v>2654730</v>
          </cell>
          <cell r="D69">
            <v>893470</v>
          </cell>
          <cell r="G69">
            <v>2737938.73</v>
          </cell>
          <cell r="H69">
            <v>832498.56</v>
          </cell>
          <cell r="I69">
            <v>93.17588279405017</v>
          </cell>
          <cell r="J69">
            <v>-60971.439999999944</v>
          </cell>
          <cell r="K69">
            <v>103.13435754295163</v>
          </cell>
          <cell r="L69">
            <v>83208.72999999998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2048792.8</v>
          </cell>
          <cell r="H70">
            <v>553516.29</v>
          </cell>
          <cell r="I70">
            <v>108.86988906809331</v>
          </cell>
          <cell r="J70">
            <v>45096.29000000004</v>
          </cell>
          <cell r="K70">
            <v>156.8129688026207</v>
          </cell>
          <cell r="L70">
            <v>742272.8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1179743.18</v>
          </cell>
          <cell r="H71">
            <v>299252.04999999993</v>
          </cell>
          <cell r="I71">
            <v>158.52901445160194</v>
          </cell>
          <cell r="J71">
            <v>110484.04999999993</v>
          </cell>
          <cell r="K71">
            <v>156.28759733670353</v>
          </cell>
          <cell r="L71">
            <v>424889.17999999993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10866125.6</v>
          </cell>
          <cell r="H72">
            <v>3322785.04</v>
          </cell>
          <cell r="I72">
            <v>126.19955403821021</v>
          </cell>
          <cell r="J72">
            <v>689824.04</v>
          </cell>
          <cell r="K72">
            <v>139.38126260827224</v>
          </cell>
          <cell r="L72">
            <v>3070152.5999999996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4978038.36</v>
          </cell>
          <cell r="H73">
            <v>1211430.2900000005</v>
          </cell>
          <cell r="I73">
            <v>77.9262819337637</v>
          </cell>
          <cell r="J73">
            <v>-343154.7099999995</v>
          </cell>
          <cell r="K73">
            <v>126.32515051431805</v>
          </cell>
          <cell r="L73">
            <v>1037383.3600000003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1846337.2</v>
          </cell>
          <cell r="H74">
            <v>544377.27</v>
          </cell>
          <cell r="I74">
            <v>108.72541293015638</v>
          </cell>
          <cell r="J74">
            <v>43687.27000000002</v>
          </cell>
          <cell r="K74">
            <v>98.00871619290284</v>
          </cell>
          <cell r="L74">
            <v>-37512.80000000005</v>
          </cell>
        </row>
        <row r="75">
          <cell r="B75">
            <v>9216152</v>
          </cell>
          <cell r="C75">
            <v>1715960</v>
          </cell>
          <cell r="D75">
            <v>-219927</v>
          </cell>
          <cell r="G75">
            <v>1707581.46</v>
          </cell>
          <cell r="H75">
            <v>226271.35999999987</v>
          </cell>
          <cell r="I75">
            <v>-102.88475721489397</v>
          </cell>
          <cell r="J75">
            <v>446198.35999999987</v>
          </cell>
          <cell r="K75">
            <v>99.51172871162498</v>
          </cell>
          <cell r="L75">
            <v>-8378.540000000037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3010328.94</v>
          </cell>
          <cell r="H76">
            <v>321425.81000000006</v>
          </cell>
          <cell r="I76">
            <v>114.0195988705375</v>
          </cell>
          <cell r="J76">
            <v>39521.810000000056</v>
          </cell>
          <cell r="K76">
            <v>421.4883690322508</v>
          </cell>
          <cell r="L76">
            <v>2296114.94</v>
          </cell>
        </row>
        <row r="77">
          <cell r="B77">
            <v>15559117</v>
          </cell>
          <cell r="C77">
            <v>2299938</v>
          </cell>
          <cell r="D77">
            <v>714603</v>
          </cell>
          <cell r="G77">
            <v>2307118.69</v>
          </cell>
          <cell r="H77">
            <v>640388.01</v>
          </cell>
          <cell r="I77">
            <v>89.61451463260019</v>
          </cell>
          <cell r="J77">
            <v>-74214.98999999999</v>
          </cell>
          <cell r="K77">
            <v>100.31221232920191</v>
          </cell>
          <cell r="L77">
            <v>7180.689999999944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3475320.89</v>
          </cell>
          <cell r="H78">
            <v>1667902.4300000002</v>
          </cell>
          <cell r="I78">
            <v>376.23924395850304</v>
          </cell>
          <cell r="J78">
            <v>1224593.4300000002</v>
          </cell>
          <cell r="K78">
            <v>157.69109329504934</v>
          </cell>
          <cell r="L78">
            <v>1271441.8900000001</v>
          </cell>
        </row>
        <row r="79">
          <cell r="B79">
            <v>11133547834</v>
          </cell>
          <cell r="C79">
            <v>2681136816</v>
          </cell>
          <cell r="D79">
            <v>912496119</v>
          </cell>
          <cell r="G79">
            <v>2793064889.819999</v>
          </cell>
          <cell r="H79">
            <v>899778739.8999997</v>
          </cell>
          <cell r="I79">
            <v>98.60630869159891</v>
          </cell>
          <cell r="J79">
            <v>-12717379.100000044</v>
          </cell>
          <cell r="K79">
            <v>104.1746498407711</v>
          </cell>
          <cell r="L79">
            <v>111928073.82000001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518654330</v>
      </c>
      <c r="D10" s="33">
        <f>'[1]вспомогат'!D10</f>
        <v>190293000</v>
      </c>
      <c r="E10" s="33">
        <f>'[1]вспомогат'!G10</f>
        <v>522284910.18</v>
      </c>
      <c r="F10" s="33">
        <f>'[1]вспомогат'!H10</f>
        <v>191953430.97000003</v>
      </c>
      <c r="G10" s="34">
        <f>'[1]вспомогат'!I10</f>
        <v>100.87256544907066</v>
      </c>
      <c r="H10" s="35">
        <f>'[1]вспомогат'!J10</f>
        <v>1660430.9700000286</v>
      </c>
      <c r="I10" s="36">
        <f>'[1]вспомогат'!K10</f>
        <v>100.69999997493512</v>
      </c>
      <c r="J10" s="37">
        <f>'[1]вспомогат'!L10</f>
        <v>3630580.180000007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1319482635.04</v>
      </c>
      <c r="F12" s="38">
        <f>'[1]вспомогат'!H11</f>
        <v>413396162.6999999</v>
      </c>
      <c r="G12" s="39">
        <f>'[1]вспомогат'!I11</f>
        <v>97.52209547062985</v>
      </c>
      <c r="H12" s="35">
        <f>'[1]вспомогат'!J11</f>
        <v>-10503837.300000072</v>
      </c>
      <c r="I12" s="36">
        <f>'[1]вспомогат'!K11</f>
        <v>102.29142276023799</v>
      </c>
      <c r="J12" s="37">
        <f>'[1]вспомогат'!L11</f>
        <v>29557635.03999996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103103857.19</v>
      </c>
      <c r="F13" s="38">
        <f>'[1]вспомогат'!H12</f>
        <v>33707955.67999999</v>
      </c>
      <c r="G13" s="39">
        <f>'[1]вспомогат'!I12</f>
        <v>87.93183922225869</v>
      </c>
      <c r="H13" s="35">
        <f>'[1]вспомогат'!J12</f>
        <v>-4626231.320000008</v>
      </c>
      <c r="I13" s="36">
        <f>'[1]вспомогат'!K12</f>
        <v>106.57466029719285</v>
      </c>
      <c r="J13" s="37">
        <f>'[1]вспомогат'!L12</f>
        <v>6360544.189999998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165925695.76</v>
      </c>
      <c r="F14" s="38">
        <f>'[1]вспомогат'!H13</f>
        <v>56509988.469999984</v>
      </c>
      <c r="G14" s="39">
        <f>'[1]вспомогат'!I13</f>
        <v>102.47109981650033</v>
      </c>
      <c r="H14" s="35">
        <f>'[1]вспомогат'!J13</f>
        <v>1362743.469999984</v>
      </c>
      <c r="I14" s="36">
        <f>'[1]вспомогат'!K13</f>
        <v>100.55542953832885</v>
      </c>
      <c r="J14" s="37">
        <f>'[1]вспомогат'!L13</f>
        <v>916509.7599999905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138462500</v>
      </c>
      <c r="D15" s="38">
        <f>'[1]вспомогат'!D14</f>
        <v>42571000</v>
      </c>
      <c r="E15" s="33">
        <f>'[1]вспомогат'!G14</f>
        <v>141918001.8</v>
      </c>
      <c r="F15" s="38">
        <f>'[1]вспомогат'!H14</f>
        <v>44029263.780000016</v>
      </c>
      <c r="G15" s="39">
        <f>'[1]вспомогат'!I14</f>
        <v>103.42548631697639</v>
      </c>
      <c r="H15" s="35">
        <f>'[1]вспомогат'!J14</f>
        <v>1458263.780000016</v>
      </c>
      <c r="I15" s="36">
        <f>'[1]вспомогат'!K14</f>
        <v>102.4956228581746</v>
      </c>
      <c r="J15" s="37">
        <f>'[1]вспомогат'!L14</f>
        <v>3455501.800000012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21687857.32</v>
      </c>
      <c r="F16" s="38">
        <f>'[1]вспомогат'!H15</f>
        <v>7461720.85</v>
      </c>
      <c r="G16" s="39">
        <f>'[1]вспомогат'!I15</f>
        <v>99.27517695111891</v>
      </c>
      <c r="H16" s="35">
        <f>'[1]вспомогат'!J15</f>
        <v>-54479.15000000037</v>
      </c>
      <c r="I16" s="36">
        <f>'[1]вспомогат'!K15</f>
        <v>101.65508065480027</v>
      </c>
      <c r="J16" s="37">
        <f>'[1]вспомогат'!L15</f>
        <v>353107.3200000003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1711474749</v>
      </c>
      <c r="D17" s="41">
        <f>SUM(D12:D16)</f>
        <v>567468632</v>
      </c>
      <c r="E17" s="41">
        <f>SUM(E12:E16)</f>
        <v>1752118047.11</v>
      </c>
      <c r="F17" s="41">
        <f>SUM(F12:F16)</f>
        <v>555105091.4799999</v>
      </c>
      <c r="G17" s="42">
        <f>F17/D17*100</f>
        <v>97.82128212507082</v>
      </c>
      <c r="H17" s="41">
        <f>SUM(H12:H16)</f>
        <v>-12363540.52000008</v>
      </c>
      <c r="I17" s="43">
        <f>E17/C17*100</f>
        <v>102.37475300957537</v>
      </c>
      <c r="J17" s="41">
        <f>SUM(J12:J16)</f>
        <v>40643298.10999996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7346510.81</v>
      </c>
      <c r="F18" s="45">
        <f>'[1]вспомогат'!H16</f>
        <v>1943730.3899999997</v>
      </c>
      <c r="G18" s="46">
        <f>'[1]вспомогат'!I16</f>
        <v>96.35722107680247</v>
      </c>
      <c r="H18" s="47">
        <f>'[1]вспомогат'!J16</f>
        <v>-73482.61000000034</v>
      </c>
      <c r="I18" s="48">
        <f>'[1]вспомогат'!K16</f>
        <v>115.5755060206467</v>
      </c>
      <c r="J18" s="49">
        <f>'[1]вспомогат'!L16</f>
        <v>990050.8099999996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61112568</v>
      </c>
      <c r="D19" s="38">
        <f>'[1]вспомогат'!D17</f>
        <v>29128038</v>
      </c>
      <c r="E19" s="33">
        <f>'[1]вспомогат'!G17</f>
        <v>73959789.18</v>
      </c>
      <c r="F19" s="38">
        <f>'[1]вспомогат'!H17</f>
        <v>22039451.870000005</v>
      </c>
      <c r="G19" s="39">
        <f>'[1]вспомогат'!I17</f>
        <v>75.66404530919661</v>
      </c>
      <c r="H19" s="35">
        <f>'[1]вспомогат'!J17</f>
        <v>-7088586.129999995</v>
      </c>
      <c r="I19" s="36">
        <f>'[1]вспомогат'!K17</f>
        <v>121.0222243974431</v>
      </c>
      <c r="J19" s="37">
        <f>'[1]вспомогат'!L17</f>
        <v>12847221.180000007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25762.19</v>
      </c>
      <c r="F20" s="38">
        <f>'[1]вспомогат'!H18</f>
        <v>8240.5</v>
      </c>
      <c r="G20" s="39">
        <f>'[1]вспомогат'!I18</f>
        <v>65.924</v>
      </c>
      <c r="H20" s="35">
        <f>'[1]вспомогат'!J18</f>
        <v>-4259.5</v>
      </c>
      <c r="I20" s="36">
        <f>'[1]вспомогат'!K18</f>
        <v>86.16117056856187</v>
      </c>
      <c r="J20" s="37">
        <f>'[1]вспомогат'!L18</f>
        <v>-4137.810000000001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656975</v>
      </c>
      <c r="D21" s="38">
        <f>'[1]вспомогат'!D19</f>
        <v>187839</v>
      </c>
      <c r="E21" s="33">
        <f>'[1]вспомогат'!G19</f>
        <v>899872.5</v>
      </c>
      <c r="F21" s="38">
        <f>'[1]вспомогат'!H19</f>
        <v>168314.31999999995</v>
      </c>
      <c r="G21" s="39">
        <f>'[1]вспомогат'!I19</f>
        <v>89.6056303536539</v>
      </c>
      <c r="H21" s="35">
        <f>'[1]вспомогат'!J19</f>
        <v>-19524.68000000005</v>
      </c>
      <c r="I21" s="36">
        <f>'[1]вспомогат'!K19</f>
        <v>136.9721070055938</v>
      </c>
      <c r="J21" s="37">
        <f>'[1]вспомогат'!L19</f>
        <v>242897.5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28501785.1</v>
      </c>
      <c r="F22" s="38">
        <f>'[1]вспомогат'!H20</f>
        <v>9156560.270000003</v>
      </c>
      <c r="G22" s="39">
        <f>'[1]вспомогат'!I20</f>
        <v>105.56143372154034</v>
      </c>
      <c r="H22" s="35">
        <f>'[1]вспомогат'!J20</f>
        <v>482407.2700000033</v>
      </c>
      <c r="I22" s="36">
        <f>'[1]вспомогат'!K20</f>
        <v>121.44787263924384</v>
      </c>
      <c r="J22" s="37">
        <f>'[1]вспомогат'!L20</f>
        <v>5033457.1000000015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7993261.38</v>
      </c>
      <c r="F23" s="38">
        <f>'[1]вспомогат'!H21</f>
        <v>2574230.4699999997</v>
      </c>
      <c r="G23" s="39">
        <f>'[1]вспомогат'!I21</f>
        <v>127.53343340888541</v>
      </c>
      <c r="H23" s="35">
        <f>'[1]вспомогат'!J21</f>
        <v>555755.4699999997</v>
      </c>
      <c r="I23" s="36">
        <f>'[1]вспомогат'!K21</f>
        <v>137.25907047068895</v>
      </c>
      <c r="J23" s="37">
        <f>'[1]вспомогат'!L21</f>
        <v>2169776.38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11334675</v>
      </c>
      <c r="D24" s="38">
        <f>'[1]вспомогат'!D22</f>
        <v>4207397</v>
      </c>
      <c r="E24" s="33">
        <f>'[1]вспомогат'!G22</f>
        <v>12383150.27</v>
      </c>
      <c r="F24" s="38">
        <f>'[1]вспомогат'!H22</f>
        <v>3426055.6899999995</v>
      </c>
      <c r="G24" s="39">
        <f>'[1]вспомогат'!I22</f>
        <v>81.42934194229828</v>
      </c>
      <c r="H24" s="35">
        <f>'[1]вспомогат'!J22</f>
        <v>-781341.3100000005</v>
      </c>
      <c r="I24" s="36">
        <f>'[1]вспомогат'!K22</f>
        <v>109.2501573269635</v>
      </c>
      <c r="J24" s="37">
        <f>'[1]вспомогат'!L22</f>
        <v>1048475.2699999996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807369.61</v>
      </c>
      <c r="F25" s="38">
        <f>'[1]вспомогат'!H23</f>
        <v>291904.66</v>
      </c>
      <c r="G25" s="39">
        <f>'[1]вспомогат'!I23</f>
        <v>190.2898696219035</v>
      </c>
      <c r="H25" s="35">
        <f>'[1]вспомогат'!J23</f>
        <v>138504.65999999997</v>
      </c>
      <c r="I25" s="36">
        <f>'[1]вспомогат'!K23</f>
        <v>162.93709713224757</v>
      </c>
      <c r="J25" s="37">
        <f>'[1]вспомогат'!L23</f>
        <v>311859.61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9018890.03</v>
      </c>
      <c r="F26" s="38">
        <f>'[1]вспомогат'!H24</f>
        <v>2451371.7199999997</v>
      </c>
      <c r="G26" s="39">
        <f>'[1]вспомогат'!I24</f>
        <v>105.17157700408137</v>
      </c>
      <c r="H26" s="35">
        <f>'[1]вспомогат'!J24</f>
        <v>120540.71999999974</v>
      </c>
      <c r="I26" s="36">
        <f>'[1]вспомогат'!K24</f>
        <v>129.42079548768083</v>
      </c>
      <c r="J26" s="37">
        <f>'[1]вспомогат'!L24</f>
        <v>2050234.0299999993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24576488.62</v>
      </c>
      <c r="F27" s="38">
        <f>'[1]вспомогат'!H25</f>
        <v>7932888.080000002</v>
      </c>
      <c r="G27" s="39">
        <f>'[1]вспомогат'!I25</f>
        <v>99.83800265802141</v>
      </c>
      <c r="H27" s="35">
        <f>'[1]вспомогат'!J25</f>
        <v>-12871.919999998063</v>
      </c>
      <c r="I27" s="36">
        <f>'[1]вспомогат'!K25</f>
        <v>112.34034122425957</v>
      </c>
      <c r="J27" s="37">
        <f>'[1]вспомогат'!L25</f>
        <v>2699673.620000001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1661523.51</v>
      </c>
      <c r="F28" s="38">
        <f>'[1]вспомогат'!H26</f>
        <v>440701.32000000007</v>
      </c>
      <c r="G28" s="39">
        <f>'[1]вспомогат'!I26</f>
        <v>104.20811293316467</v>
      </c>
      <c r="H28" s="35">
        <f>'[1]вспомогат'!J26</f>
        <v>17796.320000000065</v>
      </c>
      <c r="I28" s="36">
        <f>'[1]вспомогат'!K26</f>
        <v>123.34287572276862</v>
      </c>
      <c r="J28" s="37">
        <f>'[1]вспомогат'!L26</f>
        <v>314446.51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12202249</v>
      </c>
      <c r="F29" s="38">
        <f>'[1]вспомогат'!H27</f>
        <v>3648224.99</v>
      </c>
      <c r="G29" s="39">
        <f>'[1]вспомогат'!I27</f>
        <v>97.32794158762816</v>
      </c>
      <c r="H29" s="35">
        <f>'[1]вспомогат'!J27</f>
        <v>-100159.00999999978</v>
      </c>
      <c r="I29" s="36">
        <f>'[1]вспомогат'!K27</f>
        <v>102.64571027581874</v>
      </c>
      <c r="J29" s="37">
        <f>'[1]вспомогат'!L27</f>
        <v>314515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72474.33</v>
      </c>
      <c r="F30" s="38">
        <f>'[1]вспомогат'!H28</f>
        <v>12594.700000000004</v>
      </c>
      <c r="G30" s="39">
        <f>'[1]вспомогат'!I28</f>
        <v>23.216036866359456</v>
      </c>
      <c r="H30" s="35">
        <f>'[1]вспомогат'!J28</f>
        <v>-41655.299999999996</v>
      </c>
      <c r="I30" s="36">
        <f>'[1]вспомогат'!K28</f>
        <v>123.4656388415673</v>
      </c>
      <c r="J30" s="37">
        <f>'[1]вспомогат'!L28</f>
        <v>13774.330000000002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41803833</v>
      </c>
      <c r="D31" s="38">
        <f>'[1]вспомогат'!D29</f>
        <v>15293900</v>
      </c>
      <c r="E31" s="33">
        <f>'[1]вспомогат'!G29</f>
        <v>47420257.61</v>
      </c>
      <c r="F31" s="38">
        <f>'[1]вспомогат'!H29</f>
        <v>14683665.36</v>
      </c>
      <c r="G31" s="39">
        <f>'[1]вспомогат'!I29</f>
        <v>96.00994749540666</v>
      </c>
      <c r="H31" s="35">
        <f>'[1]вспомогат'!J29</f>
        <v>-610234.6400000006</v>
      </c>
      <c r="I31" s="36">
        <f>'[1]вспомогат'!K29</f>
        <v>113.4351905242756</v>
      </c>
      <c r="J31" s="37">
        <f>'[1]вспомогат'!L29</f>
        <v>5616424.609999999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3985756</v>
      </c>
      <c r="D32" s="38">
        <f>'[1]вспомогат'!D30</f>
        <v>1491952</v>
      </c>
      <c r="E32" s="33">
        <f>'[1]вспомогат'!G30</f>
        <v>4417278.14</v>
      </c>
      <c r="F32" s="38">
        <f>'[1]вспомогат'!H30</f>
        <v>1257087.0599999996</v>
      </c>
      <c r="G32" s="39">
        <f>'[1]вспомогат'!I30</f>
        <v>84.25787558849076</v>
      </c>
      <c r="H32" s="35">
        <f>'[1]вспомогат'!J30</f>
        <v>-234864.9400000004</v>
      </c>
      <c r="I32" s="36">
        <f>'[1]вспомогат'!K30</f>
        <v>110.82660704769684</v>
      </c>
      <c r="J32" s="37">
        <f>'[1]вспомогат'!L30</f>
        <v>431522.13999999966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6497178</v>
      </c>
      <c r="D33" s="38">
        <f>'[1]вспомогат'!D31</f>
        <v>1707134</v>
      </c>
      <c r="E33" s="33">
        <f>'[1]вспомогат'!G31</f>
        <v>6915701.94</v>
      </c>
      <c r="F33" s="38">
        <f>'[1]вспомогат'!H31</f>
        <v>2074235.75</v>
      </c>
      <c r="G33" s="39">
        <f>'[1]вспомогат'!I31</f>
        <v>121.50397976960214</v>
      </c>
      <c r="H33" s="35">
        <f>'[1]вспомогат'!J31</f>
        <v>367101.75</v>
      </c>
      <c r="I33" s="36">
        <f>'[1]вспомогат'!K31</f>
        <v>106.44162650307565</v>
      </c>
      <c r="J33" s="37">
        <f>'[1]вспомогат'!L31</f>
        <v>418523.9400000004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8844822.91</v>
      </c>
      <c r="F34" s="38">
        <f>'[1]вспомогат'!H32</f>
        <v>3077429.37</v>
      </c>
      <c r="G34" s="39">
        <f>'[1]вспомогат'!I32</f>
        <v>132.09325375363775</v>
      </c>
      <c r="H34" s="35">
        <f>'[1]вспомогат'!J32</f>
        <v>747689.3700000001</v>
      </c>
      <c r="I34" s="36">
        <f>'[1]вспомогат'!K32</f>
        <v>136.01002280923754</v>
      </c>
      <c r="J34" s="37">
        <f>'[1]вспомогат'!L32</f>
        <v>2341755.91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15509755.46</v>
      </c>
      <c r="F35" s="38">
        <f>'[1]вспомогат'!H33</f>
        <v>4256480.090000002</v>
      </c>
      <c r="G35" s="39">
        <f>'[1]вспомогат'!I33</f>
        <v>101.55374715157888</v>
      </c>
      <c r="H35" s="35">
        <f>'[1]вспомогат'!J33</f>
        <v>65123.09000000171</v>
      </c>
      <c r="I35" s="36">
        <f>'[1]вспомогат'!K33</f>
        <v>114.92115373173246</v>
      </c>
      <c r="J35" s="37">
        <f>'[1]вспомогат'!L33</f>
        <v>2013758.460000001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65910.66</v>
      </c>
      <c r="F36" s="38">
        <f>'[1]вспомогат'!H34</f>
        <v>11953.060000000005</v>
      </c>
      <c r="G36" s="39">
        <f>'[1]вспомогат'!I34</f>
        <v>35.469020771513364</v>
      </c>
      <c r="H36" s="35">
        <f>'[1]вспомогат'!J34</f>
        <v>-21746.939999999995</v>
      </c>
      <c r="I36" s="36">
        <f>'[1]вспомогат'!K34</f>
        <v>63.072401913875595</v>
      </c>
      <c r="J36" s="37">
        <f>'[1]вспомогат'!L34</f>
        <v>-38589.34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1416474.44</v>
      </c>
      <c r="F37" s="38">
        <f>'[1]вспомогат'!H35</f>
        <v>521311.55999999994</v>
      </c>
      <c r="G37" s="39">
        <f>'[1]вспомогат'!I35</f>
        <v>152.56723433023208</v>
      </c>
      <c r="H37" s="35">
        <f>'[1]вспомогат'!J35</f>
        <v>179618.55999999994</v>
      </c>
      <c r="I37" s="36">
        <f>'[1]вспомогат'!K35</f>
        <v>125.65384557382662</v>
      </c>
      <c r="J37" s="37">
        <f>'[1]вспомогат'!L35</f>
        <v>289191.43999999994</v>
      </c>
    </row>
    <row r="38" spans="1:10" ht="18.75" customHeight="1">
      <c r="A38" s="51" t="s">
        <v>40</v>
      </c>
      <c r="B38" s="41">
        <f>SUM(B18:B37)</f>
        <v>1159754466</v>
      </c>
      <c r="C38" s="41">
        <f>SUM(C18:C37)</f>
        <v>224934497</v>
      </c>
      <c r="D38" s="41">
        <f>SUM(D18:D37)</f>
        <v>86290621</v>
      </c>
      <c r="E38" s="41">
        <f>SUM(E18:E37)</f>
        <v>264039327.68999997</v>
      </c>
      <c r="F38" s="41">
        <f>SUM(F18:F37)</f>
        <v>79976431.23000002</v>
      </c>
      <c r="G38" s="42">
        <f>F38/D38*100</f>
        <v>92.68264650685504</v>
      </c>
      <c r="H38" s="41">
        <f>SUM(H18:H37)</f>
        <v>-6314189.76999999</v>
      </c>
      <c r="I38" s="43">
        <f>E38/C38*100</f>
        <v>117.38498594548614</v>
      </c>
      <c r="J38" s="41">
        <f>SUM(J18:J37)</f>
        <v>39104830.690000005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3723909.49</v>
      </c>
      <c r="F39" s="38">
        <f>'[1]вспомогат'!H36</f>
        <v>747234.8700000001</v>
      </c>
      <c r="G39" s="39">
        <f>'[1]вспомогат'!I36</f>
        <v>84.87254605756345</v>
      </c>
      <c r="H39" s="35">
        <f>'[1]вспомогат'!J36</f>
        <v>-133185.1299999999</v>
      </c>
      <c r="I39" s="36">
        <f>'[1]вспомогат'!K36</f>
        <v>138.6486819864029</v>
      </c>
      <c r="J39" s="37">
        <f>'[1]вспомогат'!L36</f>
        <v>1038049.4900000002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9893029</v>
      </c>
      <c r="D40" s="38">
        <f>'[1]вспомогат'!D37</f>
        <v>2801455</v>
      </c>
      <c r="E40" s="33">
        <f>'[1]вспомогат'!G37</f>
        <v>10038518.2</v>
      </c>
      <c r="F40" s="38">
        <f>'[1]вспомогат'!H37</f>
        <v>2897081.789999999</v>
      </c>
      <c r="G40" s="39">
        <f>'[1]вспомогат'!I37</f>
        <v>103.41346871536395</v>
      </c>
      <c r="H40" s="35">
        <f>'[1]вспомогат'!J37</f>
        <v>95626.7899999991</v>
      </c>
      <c r="I40" s="36">
        <f>'[1]вспомогат'!K37</f>
        <v>101.47062340563238</v>
      </c>
      <c r="J40" s="37">
        <f>'[1]вспомогат'!L37</f>
        <v>145489.19999999925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4443428.11</v>
      </c>
      <c r="F41" s="38">
        <f>'[1]вспомогат'!H38</f>
        <v>1235317.8600000003</v>
      </c>
      <c r="G41" s="39">
        <f>'[1]вспомогат'!I38</f>
        <v>111.08803732317045</v>
      </c>
      <c r="H41" s="35">
        <f>'[1]вспомогат'!J38</f>
        <v>123300.86000000034</v>
      </c>
      <c r="I41" s="36">
        <f>'[1]вспомогат'!K38</f>
        <v>103.96678507552369</v>
      </c>
      <c r="J41" s="37">
        <f>'[1]вспомогат'!L38</f>
        <v>169536.11000000034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3768478</v>
      </c>
      <c r="D42" s="38">
        <f>'[1]вспомогат'!D39</f>
        <v>1298063</v>
      </c>
      <c r="E42" s="33">
        <f>'[1]вспомогат'!G39</f>
        <v>3473083.63</v>
      </c>
      <c r="F42" s="38">
        <f>'[1]вспомогат'!H39</f>
        <v>971453.2799999998</v>
      </c>
      <c r="G42" s="39">
        <f>'[1]вспомогат'!I39</f>
        <v>74.83868502530308</v>
      </c>
      <c r="H42" s="35">
        <f>'[1]вспомогат'!J39</f>
        <v>-326609.7200000002</v>
      </c>
      <c r="I42" s="36">
        <f>'[1]вспомогат'!K39</f>
        <v>92.16144103799996</v>
      </c>
      <c r="J42" s="37">
        <f>'[1]вспомогат'!L39</f>
        <v>-295394.3700000001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3716828.14</v>
      </c>
      <c r="F43" s="38">
        <f>'[1]вспомогат'!H40</f>
        <v>712174.94</v>
      </c>
      <c r="G43" s="39">
        <f>'[1]вспомогат'!I40</f>
        <v>50.04954109098064</v>
      </c>
      <c r="H43" s="35">
        <f>'[1]вспомогат'!J40</f>
        <v>-710765.06</v>
      </c>
      <c r="I43" s="36">
        <f>'[1]вспомогат'!K40</f>
        <v>97.69839948060005</v>
      </c>
      <c r="J43" s="37">
        <f>'[1]вспомогат'!L40</f>
        <v>-87561.85999999987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4536561.26</v>
      </c>
      <c r="F44" s="38">
        <f>'[1]вспомогат'!H41</f>
        <v>1408167.6599999997</v>
      </c>
      <c r="G44" s="39">
        <f>'[1]вспомогат'!I41</f>
        <v>185.46751346389144</v>
      </c>
      <c r="H44" s="35">
        <f>'[1]вспомогат'!J41</f>
        <v>648914.6599999997</v>
      </c>
      <c r="I44" s="36">
        <f>'[1]вспомогат'!K41</f>
        <v>117.00702471132294</v>
      </c>
      <c r="J44" s="37">
        <f>'[1]вспомогат'!L41</f>
        <v>659391.2599999998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6613726.04</v>
      </c>
      <c r="F45" s="38">
        <f>'[1]вспомогат'!H42</f>
        <v>1817155.33</v>
      </c>
      <c r="G45" s="39">
        <f>'[1]вспомогат'!I42</f>
        <v>60.42935192150243</v>
      </c>
      <c r="H45" s="35">
        <f>'[1]вспомогат'!J42</f>
        <v>-1189918.67</v>
      </c>
      <c r="I45" s="36">
        <f>'[1]вспомогат'!K42</f>
        <v>85.31977328304582</v>
      </c>
      <c r="J45" s="37">
        <f>'[1]вспомогат'!L42</f>
        <v>-1137965.96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12778488.03</v>
      </c>
      <c r="F46" s="38">
        <f>'[1]вспомогат'!H43</f>
        <v>3826800.7299999986</v>
      </c>
      <c r="G46" s="39">
        <f>'[1]вспомогат'!I43</f>
        <v>82.7409575878079</v>
      </c>
      <c r="H46" s="35">
        <f>'[1]вспомогат'!J43</f>
        <v>-798237.2700000014</v>
      </c>
      <c r="I46" s="36">
        <f>'[1]вспомогат'!K43</f>
        <v>108.03948650991082</v>
      </c>
      <c r="J46" s="37">
        <f>'[1]вспомогат'!L43</f>
        <v>950879.0299999993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6403396.16</v>
      </c>
      <c r="F47" s="38">
        <f>'[1]вспомогат'!H44</f>
        <v>1502137.08</v>
      </c>
      <c r="G47" s="39">
        <f>'[1]вспомогат'!I44</f>
        <v>70.10159977599403</v>
      </c>
      <c r="H47" s="35">
        <f>'[1]вспомогат'!J44</f>
        <v>-640662.9199999999</v>
      </c>
      <c r="I47" s="36">
        <f>'[1]вспомогат'!K44</f>
        <v>103.28768008898676</v>
      </c>
      <c r="J47" s="37">
        <f>'[1]вспомогат'!L44</f>
        <v>203822.16000000015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6756043</v>
      </c>
      <c r="D48" s="38">
        <f>'[1]вспомогат'!D45</f>
        <v>894000</v>
      </c>
      <c r="E48" s="33">
        <f>'[1]вспомогат'!G45</f>
        <v>7036059.96</v>
      </c>
      <c r="F48" s="38">
        <f>'[1]вспомогат'!H45</f>
        <v>1780807.12</v>
      </c>
      <c r="G48" s="39">
        <f>'[1]вспомогат'!I45</f>
        <v>199.1954272930649</v>
      </c>
      <c r="H48" s="35">
        <f>'[1]вспомогат'!J45</f>
        <v>886807.1200000001</v>
      </c>
      <c r="I48" s="36">
        <f>'[1]вспомогат'!K45</f>
        <v>104.14468883634991</v>
      </c>
      <c r="J48" s="37">
        <f>'[1]вспомогат'!L45</f>
        <v>280016.95999999996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2479570.24</v>
      </c>
      <c r="F49" s="38">
        <f>'[1]вспомогат'!H46</f>
        <v>1061880.3600000003</v>
      </c>
      <c r="G49" s="39">
        <f>'[1]вспомогат'!I46</f>
        <v>133.06704728297106</v>
      </c>
      <c r="H49" s="35">
        <f>'[1]вспомогат'!J46</f>
        <v>263876.36000000034</v>
      </c>
      <c r="I49" s="36">
        <f>'[1]вспомогат'!K46</f>
        <v>100.24249304245036</v>
      </c>
      <c r="J49" s="37">
        <f>'[1]вспомогат'!L46</f>
        <v>5998.2400000002235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2381237.72</v>
      </c>
      <c r="F50" s="38">
        <f>'[1]вспомогат'!H47</f>
        <v>785500.6000000001</v>
      </c>
      <c r="G50" s="39">
        <f>'[1]вспомогат'!I47</f>
        <v>209.112729112037</v>
      </c>
      <c r="H50" s="35">
        <f>'[1]вспомогат'!J47</f>
        <v>409865.6000000001</v>
      </c>
      <c r="I50" s="36">
        <f>'[1]вспомогат'!K47</f>
        <v>213.43375519862326</v>
      </c>
      <c r="J50" s="37">
        <f>'[1]вспомогат'!L47</f>
        <v>1265557.7200000002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2856205</v>
      </c>
      <c r="D51" s="38">
        <f>'[1]вспомогат'!D48</f>
        <v>1397163</v>
      </c>
      <c r="E51" s="33">
        <f>'[1]вспомогат'!G48</f>
        <v>2912628.91</v>
      </c>
      <c r="F51" s="38">
        <f>'[1]вспомогат'!H48</f>
        <v>966318.5100000002</v>
      </c>
      <c r="G51" s="39">
        <f>'[1]вспомогат'!I48</f>
        <v>69.16290439984456</v>
      </c>
      <c r="H51" s="35">
        <f>'[1]вспомогат'!J48</f>
        <v>-430844.48999999976</v>
      </c>
      <c r="I51" s="36">
        <f>'[1]вспомогат'!K48</f>
        <v>101.97548530305073</v>
      </c>
      <c r="J51" s="37">
        <f>'[1]вспомогат'!L48</f>
        <v>56423.91000000015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4548373</v>
      </c>
      <c r="D52" s="38">
        <f>'[1]вспомогат'!D49</f>
        <v>1433388</v>
      </c>
      <c r="E52" s="33">
        <f>'[1]вспомогат'!G49</f>
        <v>4772002.01</v>
      </c>
      <c r="F52" s="38">
        <f>'[1]вспомогат'!H49</f>
        <v>1173464.0199999996</v>
      </c>
      <c r="G52" s="39">
        <f>'[1]вспомогат'!I49</f>
        <v>81.86646044197381</v>
      </c>
      <c r="H52" s="35">
        <f>'[1]вспомогат'!J49</f>
        <v>-259923.98000000045</v>
      </c>
      <c r="I52" s="36">
        <f>'[1]вспомогат'!K49</f>
        <v>104.91668141553035</v>
      </c>
      <c r="J52" s="37">
        <f>'[1]вспомогат'!L49</f>
        <v>223629.00999999978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2082300</v>
      </c>
      <c r="D53" s="38">
        <f>'[1]вспомогат'!D50</f>
        <v>437800</v>
      </c>
      <c r="E53" s="33">
        <f>'[1]вспомогат'!G50</f>
        <v>2219195.95</v>
      </c>
      <c r="F53" s="38">
        <f>'[1]вспомогат'!H50</f>
        <v>676393.7100000002</v>
      </c>
      <c r="G53" s="39">
        <f>'[1]вспомогат'!I50</f>
        <v>154.49833485609872</v>
      </c>
      <c r="H53" s="35">
        <f>'[1]вспомогат'!J50</f>
        <v>238593.7100000002</v>
      </c>
      <c r="I53" s="36">
        <f>'[1]вспомогат'!K50</f>
        <v>106.57426643615233</v>
      </c>
      <c r="J53" s="37">
        <f>'[1]вспомогат'!L50</f>
        <v>136895.9500000002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2192465.97</v>
      </c>
      <c r="F54" s="38">
        <f>'[1]вспомогат'!H51</f>
        <v>491714.25000000023</v>
      </c>
      <c r="G54" s="39">
        <f>'[1]вспомогат'!I51</f>
        <v>100.54478069727027</v>
      </c>
      <c r="H54" s="35">
        <f>'[1]вспомогат'!J51</f>
        <v>2664.250000000233</v>
      </c>
      <c r="I54" s="36">
        <f>'[1]вспомогат'!K51</f>
        <v>128.0904884982596</v>
      </c>
      <c r="J54" s="37">
        <f>'[1]вспомогат'!L51</f>
        <v>480811.9700000002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14054255.61</v>
      </c>
      <c r="F55" s="38">
        <f>'[1]вспомогат'!H52</f>
        <v>4027389.0199999996</v>
      </c>
      <c r="G55" s="39">
        <f>'[1]вспомогат'!I52</f>
        <v>102.19594808226651</v>
      </c>
      <c r="H55" s="35">
        <f>'[1]вспомогат'!J52</f>
        <v>86539.01999999955</v>
      </c>
      <c r="I55" s="36">
        <f>'[1]вспомогат'!K52</f>
        <v>130.11144359974247</v>
      </c>
      <c r="J55" s="37">
        <f>'[1]вспомогат'!L52</f>
        <v>3252549.6099999994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16381190</v>
      </c>
      <c r="D56" s="38">
        <f>'[1]вспомогат'!D53</f>
        <v>6138100</v>
      </c>
      <c r="E56" s="33">
        <f>'[1]вспомогат'!G53</f>
        <v>18509342.33</v>
      </c>
      <c r="F56" s="38">
        <f>'[1]вспомогат'!H53</f>
        <v>6449083.379999999</v>
      </c>
      <c r="G56" s="39">
        <f>'[1]вспомогат'!I53</f>
        <v>105.0664436877861</v>
      </c>
      <c r="H56" s="35">
        <f>'[1]вспомогат'!J53</f>
        <v>310983.37999999896</v>
      </c>
      <c r="I56" s="36">
        <f>'[1]вспомогат'!K53</f>
        <v>112.991439144531</v>
      </c>
      <c r="J56" s="37">
        <f>'[1]вспомогат'!L53</f>
        <v>2128152.329999998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7498467.26</v>
      </c>
      <c r="F57" s="38">
        <f>'[1]вспомогат'!H54</f>
        <v>1781429.9799999995</v>
      </c>
      <c r="G57" s="39">
        <f>'[1]вспомогат'!I54</f>
        <v>98.1071692917722</v>
      </c>
      <c r="H57" s="35">
        <f>'[1]вспомогат'!J54</f>
        <v>-34370.020000000484</v>
      </c>
      <c r="I57" s="36">
        <f>'[1]вспомогат'!K54</f>
        <v>111.97926108447949</v>
      </c>
      <c r="J57" s="37">
        <f>'[1]вспомогат'!L54</f>
        <v>802167.2599999998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15962664.21</v>
      </c>
      <c r="F58" s="38">
        <f>'[1]вспомогат'!H55</f>
        <v>3756459.5200000014</v>
      </c>
      <c r="G58" s="39">
        <f>'[1]вспомогат'!I55</f>
        <v>118.6462689112789</v>
      </c>
      <c r="H58" s="35">
        <f>'[1]вспомогат'!J55</f>
        <v>590359.5200000014</v>
      </c>
      <c r="I58" s="36">
        <f>'[1]вспомогат'!K55</f>
        <v>121.90683786270968</v>
      </c>
      <c r="J58" s="37">
        <f>'[1]вспомогат'!L55</f>
        <v>2868514.210000001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17835597.83</v>
      </c>
      <c r="F59" s="38">
        <f>'[1]вспомогат'!H56</f>
        <v>5357553.419999998</v>
      </c>
      <c r="G59" s="39">
        <f>'[1]вспомогат'!I56</f>
        <v>85.27673349197377</v>
      </c>
      <c r="H59" s="35">
        <f>'[1]вспомогат'!J56</f>
        <v>-924996.5800000019</v>
      </c>
      <c r="I59" s="36">
        <f>'[1]вспомогат'!K56</f>
        <v>102.30969417109552</v>
      </c>
      <c r="J59" s="37">
        <f>'[1]вспомогат'!L56</f>
        <v>402647.8299999982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2302036.54</v>
      </c>
      <c r="F60" s="38">
        <f>'[1]вспомогат'!H57</f>
        <v>735021.1200000001</v>
      </c>
      <c r="G60" s="39">
        <f>'[1]вспомогат'!I57</f>
        <v>75.25695364509637</v>
      </c>
      <c r="H60" s="35">
        <f>'[1]вспомогат'!J57</f>
        <v>-241660.8799999999</v>
      </c>
      <c r="I60" s="36">
        <f>'[1]вспомогат'!K57</f>
        <v>100.15033361887183</v>
      </c>
      <c r="J60" s="37">
        <f>'[1]вспомогат'!L57</f>
        <v>3455.5400000000373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11527645</v>
      </c>
      <c r="D61" s="38">
        <f>'[1]вспомогат'!D58</f>
        <v>3438396</v>
      </c>
      <c r="E61" s="33">
        <f>'[1]вспомогат'!G58</f>
        <v>11881774.42</v>
      </c>
      <c r="F61" s="38">
        <f>'[1]вспомогат'!H58</f>
        <v>3540874.09</v>
      </c>
      <c r="G61" s="39">
        <f>'[1]вспомогат'!I58</f>
        <v>102.98040394416465</v>
      </c>
      <c r="H61" s="35">
        <f>'[1]вспомогат'!J58</f>
        <v>102478.08999999985</v>
      </c>
      <c r="I61" s="36">
        <f>'[1]вспомогат'!K58</f>
        <v>103.07200143654667</v>
      </c>
      <c r="J61" s="37">
        <f>'[1]вспомогат'!L58</f>
        <v>354129.4199999999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4998331.89</v>
      </c>
      <c r="F62" s="38">
        <f>'[1]вспомогат'!H59</f>
        <v>1150224.4199999995</v>
      </c>
      <c r="G62" s="39">
        <f>'[1]вспомогат'!I59</f>
        <v>116.03484603162588</v>
      </c>
      <c r="H62" s="35">
        <f>'[1]вспомогат'!J59</f>
        <v>158949.41999999946</v>
      </c>
      <c r="I62" s="36">
        <f>'[1]вспомогат'!K59</f>
        <v>180.7332586053222</v>
      </c>
      <c r="J62" s="37">
        <f>'[1]вспомогат'!L59</f>
        <v>2232746.8899999997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1315364</v>
      </c>
      <c r="D63" s="38">
        <f>'[1]вспомогат'!D60</f>
        <v>-519905</v>
      </c>
      <c r="E63" s="33">
        <f>'[1]вспомогат'!G60</f>
        <v>1699526.54</v>
      </c>
      <c r="F63" s="38">
        <f>'[1]вспомогат'!H60</f>
        <v>373467.3500000001</v>
      </c>
      <c r="G63" s="39">
        <f>'[1]вспомогат'!I60</f>
        <v>-71.83376770756198</v>
      </c>
      <c r="H63" s="35">
        <f>'[1]вспомогат'!J60</f>
        <v>893372.3500000001</v>
      </c>
      <c r="I63" s="36">
        <f>'[1]вспомогат'!K60</f>
        <v>129.2057970265265</v>
      </c>
      <c r="J63" s="37">
        <f>'[1]вспомогат'!L60</f>
        <v>384162.54000000004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1973350.12</v>
      </c>
      <c r="F64" s="38">
        <f>'[1]вспомогат'!H61</f>
        <v>525287.4000000001</v>
      </c>
      <c r="G64" s="39">
        <f>'[1]вспомогат'!I61</f>
        <v>148.6760635136283</v>
      </c>
      <c r="H64" s="35">
        <f>'[1]вспомогат'!J61</f>
        <v>171977.40000000014</v>
      </c>
      <c r="I64" s="36">
        <f>'[1]вспомогат'!K61</f>
        <v>121.97663013580086</v>
      </c>
      <c r="J64" s="37">
        <f>'[1]вспомогат'!L61</f>
        <v>355540.1200000001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1905438.18</v>
      </c>
      <c r="F65" s="38">
        <f>'[1]вспомогат'!H62</f>
        <v>542228.8299999998</v>
      </c>
      <c r="G65" s="39">
        <f>'[1]вспомогат'!I62</f>
        <v>147.02517082429495</v>
      </c>
      <c r="H65" s="35">
        <f>'[1]вспомогат'!J62</f>
        <v>173428.82999999984</v>
      </c>
      <c r="I65" s="36">
        <f>'[1]вспомогат'!K62</f>
        <v>149.95185173526403</v>
      </c>
      <c r="J65" s="37">
        <f>'[1]вспомогат'!L62</f>
        <v>634738.1799999999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1181607.89</v>
      </c>
      <c r="F66" s="38">
        <f>'[1]вспомогат'!H63</f>
        <v>444863.3999999999</v>
      </c>
      <c r="G66" s="39">
        <f>'[1]вспомогат'!I63</f>
        <v>115.48384417094778</v>
      </c>
      <c r="H66" s="35">
        <f>'[1]вспомогат'!J63</f>
        <v>59646.39999999991</v>
      </c>
      <c r="I66" s="36">
        <f>'[1]вспомогат'!K63</f>
        <v>113.90978956328766</v>
      </c>
      <c r="J66" s="37">
        <f>'[1]вспомогат'!L63</f>
        <v>144288.8899999999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3613016.5</v>
      </c>
      <c r="F67" s="38">
        <f>'[1]вспомогат'!H64</f>
        <v>1161016.63</v>
      </c>
      <c r="G67" s="39">
        <f>'[1]вспомогат'!I64</f>
        <v>138.48664416241232</v>
      </c>
      <c r="H67" s="35">
        <f>'[1]вспомогат'!J64</f>
        <v>322656.6299999999</v>
      </c>
      <c r="I67" s="36">
        <f>'[1]вспомогат'!K64</f>
        <v>142.83351057311043</v>
      </c>
      <c r="J67" s="37">
        <f>'[1]вспомогат'!L64</f>
        <v>1083486.5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2160431.35</v>
      </c>
      <c r="F68" s="38">
        <f>'[1]вспомогат'!H65</f>
        <v>536708.6700000002</v>
      </c>
      <c r="G68" s="39">
        <f>'[1]вспомогат'!I65</f>
        <v>103.38717457259816</v>
      </c>
      <c r="H68" s="35">
        <f>'[1]вспомогат'!J65</f>
        <v>17583.67000000016</v>
      </c>
      <c r="I68" s="36">
        <f>'[1]вспомогат'!K65</f>
        <v>101.22866832629795</v>
      </c>
      <c r="J68" s="37">
        <f>'[1]вспомогат'!L65</f>
        <v>26222.350000000093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7246575.29</v>
      </c>
      <c r="F69" s="38">
        <f>'[1]вспомогат'!H66</f>
        <v>2461808.4400000004</v>
      </c>
      <c r="G69" s="39">
        <f>'[1]вспомогат'!I66</f>
        <v>90.8308138919236</v>
      </c>
      <c r="H69" s="35">
        <f>'[1]вспомогат'!J66</f>
        <v>-248514.5599999996</v>
      </c>
      <c r="I69" s="36">
        <f>'[1]вспомогат'!K66</f>
        <v>116.54023109029157</v>
      </c>
      <c r="J69" s="37">
        <f>'[1]вспомогат'!L66</f>
        <v>1028486.29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11009293</v>
      </c>
      <c r="D70" s="38">
        <f>'[1]вспомогат'!D67</f>
        <v>372288</v>
      </c>
      <c r="E70" s="33">
        <f>'[1]вспомогат'!G67</f>
        <v>11501498.29</v>
      </c>
      <c r="F70" s="38">
        <f>'[1]вспомогат'!H67</f>
        <v>3593425.929999999</v>
      </c>
      <c r="G70" s="39">
        <f>'[1]вспомогат'!I67</f>
        <v>965.2274395091969</v>
      </c>
      <c r="H70" s="35">
        <f>'[1]вспомогат'!J67</f>
        <v>3221137.929999999</v>
      </c>
      <c r="I70" s="36">
        <f>'[1]вспомогат'!K67</f>
        <v>104.47081651837225</v>
      </c>
      <c r="J70" s="37">
        <f>'[1]вспомогат'!L67</f>
        <v>492205.2899999991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16420264.92</v>
      </c>
      <c r="F71" s="38">
        <f>'[1]вспомогат'!H68</f>
        <v>4633495.4</v>
      </c>
      <c r="G71" s="39">
        <f>'[1]вспомогат'!I68</f>
        <v>87.52828638958826</v>
      </c>
      <c r="H71" s="35">
        <f>'[1]вспомогат'!J68</f>
        <v>-660216.5999999996</v>
      </c>
      <c r="I71" s="36">
        <f>'[1]вспомогат'!K68</f>
        <v>96.32504143757818</v>
      </c>
      <c r="J71" s="37">
        <f>'[1]вспомогат'!L68</f>
        <v>-626460.0800000001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2654730</v>
      </c>
      <c r="D72" s="38">
        <f>'[1]вспомогат'!D69</f>
        <v>893470</v>
      </c>
      <c r="E72" s="33">
        <f>'[1]вспомогат'!G69</f>
        <v>2737938.73</v>
      </c>
      <c r="F72" s="38">
        <f>'[1]вспомогат'!H69</f>
        <v>832498.56</v>
      </c>
      <c r="G72" s="39">
        <f>'[1]вспомогат'!I69</f>
        <v>93.17588279405017</v>
      </c>
      <c r="H72" s="35">
        <f>'[1]вспомогат'!J69</f>
        <v>-60971.439999999944</v>
      </c>
      <c r="I72" s="36">
        <f>'[1]вспомогат'!K69</f>
        <v>103.13435754295163</v>
      </c>
      <c r="J72" s="37">
        <f>'[1]вспомогат'!L69</f>
        <v>83208.72999999998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2048792.8</v>
      </c>
      <c r="F73" s="38">
        <f>'[1]вспомогат'!H70</f>
        <v>553516.29</v>
      </c>
      <c r="G73" s="39">
        <f>'[1]вспомогат'!I70</f>
        <v>108.86988906809331</v>
      </c>
      <c r="H73" s="35">
        <f>'[1]вспомогат'!J70</f>
        <v>45096.29000000004</v>
      </c>
      <c r="I73" s="36">
        <f>'[1]вспомогат'!K70</f>
        <v>156.8129688026207</v>
      </c>
      <c r="J73" s="37">
        <f>'[1]вспомогат'!L70</f>
        <v>742272.8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1179743.18</v>
      </c>
      <c r="F74" s="38">
        <f>'[1]вспомогат'!H71</f>
        <v>299252.04999999993</v>
      </c>
      <c r="G74" s="39">
        <f>'[1]вспомогат'!I71</f>
        <v>158.52901445160194</v>
      </c>
      <c r="H74" s="35">
        <f>'[1]вспомогат'!J71</f>
        <v>110484.04999999993</v>
      </c>
      <c r="I74" s="36">
        <f>'[1]вспомогат'!K71</f>
        <v>156.28759733670353</v>
      </c>
      <c r="J74" s="37">
        <f>'[1]вспомогат'!L71</f>
        <v>424889.17999999993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10866125.6</v>
      </c>
      <c r="F75" s="38">
        <f>'[1]вспомогат'!H72</f>
        <v>3322785.04</v>
      </c>
      <c r="G75" s="39">
        <f>'[1]вспомогат'!I72</f>
        <v>126.19955403821021</v>
      </c>
      <c r="H75" s="35">
        <f>'[1]вспомогат'!J72</f>
        <v>689824.04</v>
      </c>
      <c r="I75" s="36">
        <f>'[1]вспомогат'!K72</f>
        <v>139.38126260827224</v>
      </c>
      <c r="J75" s="37">
        <f>'[1]вспомогат'!L72</f>
        <v>3070152.5999999996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4978038.36</v>
      </c>
      <c r="F76" s="38">
        <f>'[1]вспомогат'!H73</f>
        <v>1211430.2900000005</v>
      </c>
      <c r="G76" s="39">
        <f>'[1]вспомогат'!I73</f>
        <v>77.9262819337637</v>
      </c>
      <c r="H76" s="35">
        <f>'[1]вспомогат'!J73</f>
        <v>-343154.7099999995</v>
      </c>
      <c r="I76" s="36">
        <f>'[1]вспомогат'!K73</f>
        <v>126.32515051431805</v>
      </c>
      <c r="J76" s="37">
        <f>'[1]вспомогат'!L73</f>
        <v>1037383.3600000003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1846337.2</v>
      </c>
      <c r="F77" s="38">
        <f>'[1]вспомогат'!H74</f>
        <v>544377.27</v>
      </c>
      <c r="G77" s="39">
        <f>'[1]вспомогат'!I74</f>
        <v>108.72541293015638</v>
      </c>
      <c r="H77" s="35">
        <f>'[1]вспомогат'!J74</f>
        <v>43687.27000000002</v>
      </c>
      <c r="I77" s="36">
        <f>'[1]вспомогат'!K74</f>
        <v>98.00871619290284</v>
      </c>
      <c r="J77" s="37">
        <f>'[1]вспомогат'!L74</f>
        <v>-37512.80000000005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1715960</v>
      </c>
      <c r="D78" s="38">
        <f>'[1]вспомогат'!D75</f>
        <v>-219927</v>
      </c>
      <c r="E78" s="33">
        <f>'[1]вспомогат'!G75</f>
        <v>1707581.46</v>
      </c>
      <c r="F78" s="38">
        <f>'[1]вспомогат'!H75</f>
        <v>226271.35999999987</v>
      </c>
      <c r="G78" s="39">
        <f>'[1]вспомогат'!I75</f>
        <v>-102.88475721489397</v>
      </c>
      <c r="H78" s="35">
        <f>'[1]вспомогат'!J75</f>
        <v>446198.35999999987</v>
      </c>
      <c r="I78" s="36">
        <f>'[1]вспомогат'!K75</f>
        <v>99.51172871162498</v>
      </c>
      <c r="J78" s="37">
        <f>'[1]вспомогат'!L75</f>
        <v>-8378.540000000037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3010328.94</v>
      </c>
      <c r="F79" s="38">
        <f>'[1]вспомогат'!H76</f>
        <v>321425.81000000006</v>
      </c>
      <c r="G79" s="39">
        <f>'[1]вспомогат'!I76</f>
        <v>114.0195988705375</v>
      </c>
      <c r="H79" s="35">
        <f>'[1]вспомогат'!J76</f>
        <v>39521.810000000056</v>
      </c>
      <c r="I79" s="36">
        <f>'[1]вспомогат'!K76</f>
        <v>421.4883690322508</v>
      </c>
      <c r="J79" s="37">
        <f>'[1]вспомогат'!L76</f>
        <v>2296114.94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2299938</v>
      </c>
      <c r="D80" s="38">
        <f>'[1]вспомогат'!D77</f>
        <v>714603</v>
      </c>
      <c r="E80" s="33">
        <f>'[1]вспомогат'!G77</f>
        <v>2307118.69</v>
      </c>
      <c r="F80" s="38">
        <f>'[1]вспомогат'!H77</f>
        <v>640388.01</v>
      </c>
      <c r="G80" s="39">
        <f>'[1]вспомогат'!I77</f>
        <v>89.61451463260019</v>
      </c>
      <c r="H80" s="35">
        <f>'[1]вспомогат'!J77</f>
        <v>-74214.98999999999</v>
      </c>
      <c r="I80" s="36">
        <f>'[1]вспомогат'!K77</f>
        <v>100.31221232920191</v>
      </c>
      <c r="J80" s="37">
        <f>'[1]вспомогат'!L77</f>
        <v>7180.689999999944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3475320.89</v>
      </c>
      <c r="F81" s="38">
        <f>'[1]вспомогат'!H78</f>
        <v>1667902.4300000002</v>
      </c>
      <c r="G81" s="39">
        <f>'[1]вспомогат'!I78</f>
        <v>376.23924395850304</v>
      </c>
      <c r="H81" s="35">
        <f>'[1]вспомогат'!J78</f>
        <v>1224593.4300000002</v>
      </c>
      <c r="I81" s="36">
        <f>'[1]вспомогат'!K78</f>
        <v>157.69109329504934</v>
      </c>
      <c r="J81" s="37">
        <f>'[1]вспомогат'!L78</f>
        <v>1271441.8900000001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226073240</v>
      </c>
      <c r="D82" s="41">
        <f>SUM(D39:D81)</f>
        <v>68443866</v>
      </c>
      <c r="E82" s="41">
        <f>SUM(E39:E81)</f>
        <v>254622604.8399999</v>
      </c>
      <c r="F82" s="41">
        <f>SUM(F39:F81)</f>
        <v>72743786.22</v>
      </c>
      <c r="G82" s="42">
        <f>F82/D82*100</f>
        <v>106.28240406525254</v>
      </c>
      <c r="H82" s="41">
        <f>SUM(H39:H81)</f>
        <v>4299920.219999995</v>
      </c>
      <c r="I82" s="43">
        <f>E82/C82*100</f>
        <v>112.62836983271436</v>
      </c>
      <c r="J82" s="41">
        <f>SUM(J39:J81)</f>
        <v>28549364.84</v>
      </c>
    </row>
    <row r="83" spans="1:10" ht="15.75" customHeight="1">
      <c r="A83" s="54" t="s">
        <v>85</v>
      </c>
      <c r="B83" s="55">
        <f>'[1]вспомогат'!B79</f>
        <v>11133547834</v>
      </c>
      <c r="C83" s="55">
        <f>'[1]вспомогат'!C79</f>
        <v>2681136816</v>
      </c>
      <c r="D83" s="55">
        <f>'[1]вспомогат'!D79</f>
        <v>912496119</v>
      </c>
      <c r="E83" s="55">
        <f>'[1]вспомогат'!G79</f>
        <v>2793064889.819999</v>
      </c>
      <c r="F83" s="55">
        <f>'[1]вспомогат'!H79</f>
        <v>899778739.8999997</v>
      </c>
      <c r="G83" s="56">
        <f>'[1]вспомогат'!I79</f>
        <v>98.60630869159891</v>
      </c>
      <c r="H83" s="55">
        <f>'[1]вспомогат'!J79</f>
        <v>-12717379.100000044</v>
      </c>
      <c r="I83" s="56">
        <f>'[1]вспомогат'!K79</f>
        <v>104.1746498407711</v>
      </c>
      <c r="J83" s="55">
        <f>'[1]вспомогат'!L79</f>
        <v>111928073.82000001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29.03.2019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2019-04-01T07:45:52Z</dcterms:created>
  <dcterms:modified xsi:type="dcterms:W3CDTF">2019-04-01T07:46:18Z</dcterms:modified>
  <cp:category/>
  <cp:version/>
  <cp:contentType/>
  <cp:contentStatus/>
</cp:coreProperties>
</file>