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<sst xmlns="http://schemas.openxmlformats.org/spreadsheetml/2006/main" count="91" uniqueCount="86">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</sst>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03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19.03.2019</v>
          </cell>
        </row>
        <row r="6">
          <cell r="G6" t="str">
            <v>Фактично надійшло на 19.03.2019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2359833700</v>
          </cell>
          <cell r="C10">
            <v>535274930</v>
          </cell>
          <cell r="D10">
            <v>206913600</v>
          </cell>
          <cell r="G10">
            <v>462424799.45</v>
          </cell>
          <cell r="H10">
            <v>132093320.24000001</v>
          </cell>
          <cell r="I10">
            <v>63.8398443794898</v>
          </cell>
          <cell r="J10">
            <v>-74820279.75999999</v>
          </cell>
          <cell r="K10">
            <v>86.39014710627303</v>
          </cell>
          <cell r="L10">
            <v>-72850130.55000001</v>
          </cell>
        </row>
        <row r="11">
          <cell r="B11">
            <v>5500000000</v>
          </cell>
          <cell r="C11">
            <v>1289925000</v>
          </cell>
          <cell r="D11">
            <v>423900000</v>
          </cell>
          <cell r="G11">
            <v>1113813051.36</v>
          </cell>
          <cell r="H11">
            <v>207726579.01999986</v>
          </cell>
          <cell r="I11">
            <v>49.00367516395373</v>
          </cell>
          <cell r="J11">
            <v>-216173420.98000014</v>
          </cell>
          <cell r="K11">
            <v>86.3471171858829</v>
          </cell>
          <cell r="L11">
            <v>-176111948.6400001</v>
          </cell>
        </row>
        <row r="12">
          <cell r="B12">
            <v>449719800</v>
          </cell>
          <cell r="C12">
            <v>96743313</v>
          </cell>
          <cell r="D12">
            <v>38334187</v>
          </cell>
          <cell r="G12">
            <v>86560406.16</v>
          </cell>
          <cell r="H12">
            <v>17164504.64999999</v>
          </cell>
          <cell r="I12">
            <v>44.77597151075616</v>
          </cell>
          <cell r="J12">
            <v>-21169682.35000001</v>
          </cell>
          <cell r="K12">
            <v>89.47430419299369</v>
          </cell>
          <cell r="L12">
            <v>-10182906.840000004</v>
          </cell>
        </row>
        <row r="13">
          <cell r="B13">
            <v>593758530</v>
          </cell>
          <cell r="C13">
            <v>165009186</v>
          </cell>
          <cell r="D13">
            <v>55147245</v>
          </cell>
          <cell r="G13">
            <v>134937925.57</v>
          </cell>
          <cell r="H13">
            <v>25522218.279999986</v>
          </cell>
          <cell r="I13">
            <v>46.28013290600462</v>
          </cell>
          <cell r="J13">
            <v>-29625026.720000014</v>
          </cell>
          <cell r="K13">
            <v>81.77600825810994</v>
          </cell>
          <cell r="L13">
            <v>-30071260.430000007</v>
          </cell>
        </row>
        <row r="14">
          <cell r="B14">
            <v>600087000</v>
          </cell>
          <cell r="C14">
            <v>141112500</v>
          </cell>
          <cell r="D14">
            <v>45221000</v>
          </cell>
          <cell r="G14">
            <v>121170588.44</v>
          </cell>
          <cell r="H14">
            <v>23281850.42</v>
          </cell>
          <cell r="I14">
            <v>51.48459879259636</v>
          </cell>
          <cell r="J14">
            <v>-21939149.58</v>
          </cell>
          <cell r="K14">
            <v>85.86807578350607</v>
          </cell>
          <cell r="L14">
            <v>-19941911.560000002</v>
          </cell>
        </row>
        <row r="15">
          <cell r="B15">
            <v>87082700</v>
          </cell>
          <cell r="C15">
            <v>21334750</v>
          </cell>
          <cell r="D15">
            <v>7516200</v>
          </cell>
          <cell r="G15">
            <v>18150989.14</v>
          </cell>
          <cell r="H15">
            <v>3924852.67</v>
          </cell>
          <cell r="I15">
            <v>52.21857680742929</v>
          </cell>
          <cell r="J15">
            <v>-3591347.33</v>
          </cell>
          <cell r="K15">
            <v>85.07711194178512</v>
          </cell>
          <cell r="L15">
            <v>-3183760.8599999994</v>
          </cell>
        </row>
        <row r="16">
          <cell r="B16">
            <v>35227023</v>
          </cell>
          <cell r="C16">
            <v>6356460</v>
          </cell>
          <cell r="D16">
            <v>2017213</v>
          </cell>
          <cell r="G16">
            <v>6183197.93</v>
          </cell>
          <cell r="H16">
            <v>780417.5099999998</v>
          </cell>
          <cell r="I16">
            <v>38.687908019629056</v>
          </cell>
          <cell r="J16">
            <v>-1236795.4900000002</v>
          </cell>
          <cell r="K16">
            <v>97.27423644607218</v>
          </cell>
          <cell r="L16">
            <v>-173262.0700000003</v>
          </cell>
        </row>
        <row r="17">
          <cell r="B17">
            <v>289432814</v>
          </cell>
          <cell r="C17">
            <v>52760568</v>
          </cell>
          <cell r="D17">
            <v>20776038</v>
          </cell>
          <cell r="G17">
            <v>63242572.34</v>
          </cell>
          <cell r="H17">
            <v>11322235.030000001</v>
          </cell>
          <cell r="I17">
            <v>54.49660339473773</v>
          </cell>
          <cell r="J17">
            <v>-9453802.969999999</v>
          </cell>
          <cell r="K17">
            <v>119.86711807196617</v>
          </cell>
          <cell r="L17">
            <v>10482004.340000004</v>
          </cell>
        </row>
        <row r="18">
          <cell r="B18">
            <v>120000</v>
          </cell>
          <cell r="C18">
            <v>29900</v>
          </cell>
          <cell r="D18">
            <v>12500</v>
          </cell>
          <cell r="G18">
            <v>19471.94</v>
          </cell>
          <cell r="H18">
            <v>1950.25</v>
          </cell>
          <cell r="I18">
            <v>15.601999999999999</v>
          </cell>
          <cell r="J18">
            <v>-10549.75</v>
          </cell>
          <cell r="K18">
            <v>65.12354515050167</v>
          </cell>
          <cell r="L18">
            <v>-10428.060000000001</v>
          </cell>
        </row>
        <row r="19">
          <cell r="B19">
            <v>5855500</v>
          </cell>
          <cell r="C19">
            <v>715275</v>
          </cell>
          <cell r="D19">
            <v>246139</v>
          </cell>
          <cell r="G19">
            <v>842524.17</v>
          </cell>
          <cell r="H19">
            <v>110965.98999999999</v>
          </cell>
          <cell r="I19">
            <v>45.082652484978</v>
          </cell>
          <cell r="J19">
            <v>-135173.01</v>
          </cell>
          <cell r="K19">
            <v>117.79024431162841</v>
          </cell>
          <cell r="L19">
            <v>127249.17000000004</v>
          </cell>
        </row>
        <row r="20">
          <cell r="B20">
            <v>126733348</v>
          </cell>
          <cell r="C20">
            <v>23468328</v>
          </cell>
          <cell r="D20">
            <v>8674153</v>
          </cell>
          <cell r="G20">
            <v>23917335.24</v>
          </cell>
          <cell r="H20">
            <v>4572110.41</v>
          </cell>
          <cell r="I20">
            <v>52.70958916680395</v>
          </cell>
          <cell r="J20">
            <v>-4102042.59</v>
          </cell>
          <cell r="K20">
            <v>101.91324767576113</v>
          </cell>
          <cell r="L20">
            <v>449007.23999999836</v>
          </cell>
        </row>
        <row r="21">
          <cell r="B21">
            <v>33702550</v>
          </cell>
          <cell r="C21">
            <v>5823485</v>
          </cell>
          <cell r="D21">
            <v>2018475</v>
          </cell>
          <cell r="G21">
            <v>6453022.86</v>
          </cell>
          <cell r="H21">
            <v>1033991.9500000002</v>
          </cell>
          <cell r="I21">
            <v>51.22639368830429</v>
          </cell>
          <cell r="J21">
            <v>-984483.0499999998</v>
          </cell>
          <cell r="K21">
            <v>110.81032852321249</v>
          </cell>
          <cell r="L21">
            <v>629537.8600000003</v>
          </cell>
        </row>
        <row r="22">
          <cell r="B22">
            <v>52768418</v>
          </cell>
          <cell r="C22">
            <v>12766675</v>
          </cell>
          <cell r="D22">
            <v>5639397</v>
          </cell>
          <cell r="G22">
            <v>10619083.06</v>
          </cell>
          <cell r="H22">
            <v>1661988.4800000004</v>
          </cell>
          <cell r="I22">
            <v>29.47103174328746</v>
          </cell>
          <cell r="J22">
            <v>-3977408.5199999996</v>
          </cell>
          <cell r="K22">
            <v>83.17814199860183</v>
          </cell>
          <cell r="L22">
            <v>-2147591.9399999995</v>
          </cell>
        </row>
        <row r="23">
          <cell r="B23">
            <v>4372967</v>
          </cell>
          <cell r="C23">
            <v>495510</v>
          </cell>
          <cell r="D23">
            <v>153400</v>
          </cell>
          <cell r="G23">
            <v>629160.52</v>
          </cell>
          <cell r="H23">
            <v>113695.57</v>
          </cell>
          <cell r="I23">
            <v>74.11705997392438</v>
          </cell>
          <cell r="J23">
            <v>-39704.42999999999</v>
          </cell>
          <cell r="K23">
            <v>126.97231539222216</v>
          </cell>
          <cell r="L23">
            <v>133650.52000000002</v>
          </cell>
        </row>
        <row r="24">
          <cell r="B24">
            <v>40079828</v>
          </cell>
          <cell r="C24">
            <v>6968656</v>
          </cell>
          <cell r="D24">
            <v>2330831</v>
          </cell>
          <cell r="G24">
            <v>7664384.89</v>
          </cell>
          <cell r="H24">
            <v>1096866.58</v>
          </cell>
          <cell r="I24">
            <v>47.0590351681439</v>
          </cell>
          <cell r="J24">
            <v>-1233964.42</v>
          </cell>
          <cell r="K24">
            <v>109.9836882463419</v>
          </cell>
          <cell r="L24">
            <v>695728.8899999997</v>
          </cell>
        </row>
        <row r="25">
          <cell r="B25">
            <v>114714270</v>
          </cell>
          <cell r="C25">
            <v>21876815</v>
          </cell>
          <cell r="D25">
            <v>7945760</v>
          </cell>
          <cell r="G25">
            <v>20289925.21</v>
          </cell>
          <cell r="H25">
            <v>3646324.670000002</v>
          </cell>
          <cell r="I25">
            <v>45.89019388957132</v>
          </cell>
          <cell r="J25">
            <v>-4299435.329999998</v>
          </cell>
          <cell r="K25">
            <v>92.74624852840782</v>
          </cell>
          <cell r="L25">
            <v>-1586889.789999999</v>
          </cell>
        </row>
        <row r="26">
          <cell r="B26">
            <v>7116054</v>
          </cell>
          <cell r="C26">
            <v>1347077</v>
          </cell>
          <cell r="D26">
            <v>422905</v>
          </cell>
          <cell r="G26">
            <v>1433540.73</v>
          </cell>
          <cell r="H26">
            <v>212718.54000000004</v>
          </cell>
          <cell r="I26">
            <v>50.299367470235644</v>
          </cell>
          <cell r="J26">
            <v>-210186.45999999996</v>
          </cell>
          <cell r="K26">
            <v>106.41861823785872</v>
          </cell>
          <cell r="L26">
            <v>86463.72999999998</v>
          </cell>
        </row>
        <row r="27">
          <cell r="B27">
            <v>67244188</v>
          </cell>
          <cell r="C27">
            <v>11887734</v>
          </cell>
          <cell r="D27">
            <v>3748384</v>
          </cell>
          <cell r="G27">
            <v>10272368.73</v>
          </cell>
          <cell r="H27">
            <v>1718344.7200000007</v>
          </cell>
          <cell r="I27">
            <v>45.842280833553886</v>
          </cell>
          <cell r="J27">
            <v>-2030039.2799999993</v>
          </cell>
          <cell r="K27">
            <v>86.4114954961139</v>
          </cell>
          <cell r="L27">
            <v>-1615365.2699999996</v>
          </cell>
        </row>
        <row r="28">
          <cell r="B28">
            <v>119900</v>
          </cell>
          <cell r="C28">
            <v>58700</v>
          </cell>
          <cell r="D28">
            <v>54250</v>
          </cell>
          <cell r="G28">
            <v>68874.36</v>
          </cell>
          <cell r="H28">
            <v>8994.730000000003</v>
          </cell>
          <cell r="I28">
            <v>16.580147465437793</v>
          </cell>
          <cell r="J28">
            <v>-45255.27</v>
          </cell>
          <cell r="K28">
            <v>117.33281090289609</v>
          </cell>
          <cell r="L28">
            <v>10174.36</v>
          </cell>
        </row>
        <row r="29">
          <cell r="B29">
            <v>187567524</v>
          </cell>
          <cell r="C29">
            <v>40303833</v>
          </cell>
          <cell r="D29">
            <v>13793900</v>
          </cell>
          <cell r="G29">
            <v>39190134.55</v>
          </cell>
          <cell r="H29">
            <v>6453542.299999997</v>
          </cell>
          <cell r="I29">
            <v>46.785479813540746</v>
          </cell>
          <cell r="J29">
            <v>-7340357.700000003</v>
          </cell>
          <cell r="K29">
            <v>97.23674309091147</v>
          </cell>
          <cell r="L29">
            <v>-1113698.450000003</v>
          </cell>
        </row>
        <row r="30">
          <cell r="B30">
            <v>25793163</v>
          </cell>
          <cell r="C30">
            <v>4125487</v>
          </cell>
          <cell r="D30">
            <v>1631683</v>
          </cell>
          <cell r="G30">
            <v>3806956.57</v>
          </cell>
          <cell r="H30">
            <v>646765.4899999998</v>
          </cell>
          <cell r="I30">
            <v>39.6379376386222</v>
          </cell>
          <cell r="J30">
            <v>-984917.5100000002</v>
          </cell>
          <cell r="K30">
            <v>92.27896173227548</v>
          </cell>
          <cell r="L30">
            <v>-318530.43000000017</v>
          </cell>
        </row>
        <row r="31">
          <cell r="B31">
            <v>40140296</v>
          </cell>
          <cell r="C31">
            <v>6570746</v>
          </cell>
          <cell r="D31">
            <v>1780702</v>
          </cell>
          <cell r="G31">
            <v>5703203.08</v>
          </cell>
          <cell r="H31">
            <v>861736.8899999997</v>
          </cell>
          <cell r="I31">
            <v>48.39309946302075</v>
          </cell>
          <cell r="J31">
            <v>-918965.1100000003</v>
          </cell>
          <cell r="K31">
            <v>86.79688851159366</v>
          </cell>
          <cell r="L31">
            <v>-867542.9199999999</v>
          </cell>
        </row>
        <row r="32">
          <cell r="B32">
            <v>40288146</v>
          </cell>
          <cell r="C32">
            <v>6503067</v>
          </cell>
          <cell r="D32">
            <v>2329740</v>
          </cell>
          <cell r="G32">
            <v>6575099.02</v>
          </cell>
          <cell r="H32">
            <v>807705.4799999995</v>
          </cell>
          <cell r="I32">
            <v>34.66933992634369</v>
          </cell>
          <cell r="J32">
            <v>-1522034.5200000005</v>
          </cell>
          <cell r="K32">
            <v>101.1076622768918</v>
          </cell>
          <cell r="L32">
            <v>72032.01999999955</v>
          </cell>
        </row>
        <row r="33">
          <cell r="B33">
            <v>76054596</v>
          </cell>
          <cell r="C33">
            <v>13495997</v>
          </cell>
          <cell r="D33">
            <v>4191357</v>
          </cell>
          <cell r="G33">
            <v>13390287.77</v>
          </cell>
          <cell r="H33">
            <v>2137012.4000000004</v>
          </cell>
          <cell r="I33">
            <v>50.98616987290752</v>
          </cell>
          <cell r="J33">
            <v>-2054344.5999999996</v>
          </cell>
          <cell r="K33">
            <v>99.21673641450869</v>
          </cell>
          <cell r="L33">
            <v>-105709.23000000045</v>
          </cell>
        </row>
        <row r="34">
          <cell r="B34">
            <v>340000</v>
          </cell>
          <cell r="C34">
            <v>104500</v>
          </cell>
          <cell r="D34">
            <v>33700</v>
          </cell>
          <cell r="G34">
            <v>62685.96</v>
          </cell>
          <cell r="H34">
            <v>8728.36</v>
          </cell>
          <cell r="I34">
            <v>25.900178041543025</v>
          </cell>
          <cell r="J34">
            <v>-24971.64</v>
          </cell>
          <cell r="K34">
            <v>59.98656459330144</v>
          </cell>
          <cell r="L34">
            <v>-41814.04</v>
          </cell>
        </row>
        <row r="35">
          <cell r="B35">
            <v>8467600</v>
          </cell>
          <cell r="C35">
            <v>1127283</v>
          </cell>
          <cell r="D35">
            <v>341693</v>
          </cell>
          <cell r="G35">
            <v>1235198.31</v>
          </cell>
          <cell r="H35">
            <v>340035.43000000005</v>
          </cell>
          <cell r="I35">
            <v>99.51489494956</v>
          </cell>
          <cell r="J35">
            <v>-1657.5699999999488</v>
          </cell>
          <cell r="K35">
            <v>109.5730451004761</v>
          </cell>
          <cell r="L35">
            <v>107915.31000000006</v>
          </cell>
        </row>
        <row r="36">
          <cell r="B36">
            <v>17534076</v>
          </cell>
          <cell r="C36">
            <v>2685860</v>
          </cell>
          <cell r="D36">
            <v>880420</v>
          </cell>
          <cell r="G36">
            <v>3339746.63</v>
          </cell>
          <cell r="H36">
            <v>363072.0099999998</v>
          </cell>
          <cell r="I36">
            <v>41.238500942731854</v>
          </cell>
          <cell r="J36">
            <v>-517347.9900000002</v>
          </cell>
          <cell r="K36">
            <v>124.34552173233153</v>
          </cell>
          <cell r="L36">
            <v>653886.6299999999</v>
          </cell>
        </row>
        <row r="37">
          <cell r="B37">
            <v>47035841</v>
          </cell>
          <cell r="C37">
            <v>10390629</v>
          </cell>
          <cell r="D37">
            <v>3299055</v>
          </cell>
          <cell r="G37">
            <v>8593515.11</v>
          </cell>
          <cell r="H37">
            <v>1452078.6999999993</v>
          </cell>
          <cell r="I37">
            <v>44.014989140829705</v>
          </cell>
          <cell r="J37">
            <v>-1846976.3000000007</v>
          </cell>
          <cell r="K37">
            <v>82.70447448369102</v>
          </cell>
          <cell r="L37">
            <v>-1797113.8900000006</v>
          </cell>
        </row>
        <row r="38">
          <cell r="B38">
            <v>22852064</v>
          </cell>
          <cell r="C38">
            <v>4273892</v>
          </cell>
          <cell r="D38">
            <v>1112017</v>
          </cell>
          <cell r="G38">
            <v>3844651.55</v>
          </cell>
          <cell r="H38">
            <v>636541.2999999998</v>
          </cell>
          <cell r="I38">
            <v>57.24204755862543</v>
          </cell>
          <cell r="J38">
            <v>-475475.7000000002</v>
          </cell>
          <cell r="K38">
            <v>89.95668467991236</v>
          </cell>
          <cell r="L38">
            <v>-429240.4500000002</v>
          </cell>
        </row>
        <row r="39">
          <cell r="B39">
            <v>22000000</v>
          </cell>
          <cell r="C39">
            <v>4382865</v>
          </cell>
          <cell r="D39">
            <v>1912450</v>
          </cell>
          <cell r="G39">
            <v>3009373.31</v>
          </cell>
          <cell r="H39">
            <v>507742.95999999996</v>
          </cell>
          <cell r="I39">
            <v>26.549345603806636</v>
          </cell>
          <cell r="J39">
            <v>-1404707.04</v>
          </cell>
          <cell r="K39">
            <v>68.66224056638751</v>
          </cell>
          <cell r="L39">
            <v>-1373491.69</v>
          </cell>
        </row>
        <row r="40">
          <cell r="B40">
            <v>19385265</v>
          </cell>
          <cell r="C40">
            <v>3804390</v>
          </cell>
          <cell r="D40">
            <v>1422940</v>
          </cell>
          <cell r="G40">
            <v>3319841.95</v>
          </cell>
          <cell r="H40">
            <v>315188.75</v>
          </cell>
          <cell r="I40">
            <v>22.150529888821737</v>
          </cell>
          <cell r="J40">
            <v>-1107751.25</v>
          </cell>
          <cell r="K40">
            <v>87.26344959375879</v>
          </cell>
          <cell r="L40">
            <v>-484548.0499999998</v>
          </cell>
        </row>
        <row r="41">
          <cell r="B41">
            <v>19576672</v>
          </cell>
          <cell r="C41">
            <v>3877170</v>
          </cell>
          <cell r="D41">
            <v>759253</v>
          </cell>
          <cell r="G41">
            <v>3805067.25</v>
          </cell>
          <cell r="H41">
            <v>676673.6499999999</v>
          </cell>
          <cell r="I41">
            <v>89.12360570192016</v>
          </cell>
          <cell r="J41">
            <v>-82579.3500000001</v>
          </cell>
          <cell r="K41">
            <v>98.14032528880601</v>
          </cell>
          <cell r="L41">
            <v>-72102.75</v>
          </cell>
        </row>
        <row r="42">
          <cell r="B42">
            <v>33735724</v>
          </cell>
          <cell r="C42">
            <v>7751692</v>
          </cell>
          <cell r="D42">
            <v>3007074</v>
          </cell>
          <cell r="G42">
            <v>5791334</v>
          </cell>
          <cell r="H42">
            <v>994763.29</v>
          </cell>
          <cell r="I42">
            <v>33.0807718732562</v>
          </cell>
          <cell r="J42">
            <v>-2012310.71</v>
          </cell>
          <cell r="K42">
            <v>74.71057931610285</v>
          </cell>
          <cell r="L42">
            <v>-1960358</v>
          </cell>
        </row>
        <row r="43">
          <cell r="B43">
            <v>58254662</v>
          </cell>
          <cell r="C43">
            <v>11827609</v>
          </cell>
          <cell r="D43">
            <v>4625038</v>
          </cell>
          <cell r="G43">
            <v>10909680.12</v>
          </cell>
          <cell r="H43">
            <v>1957992.8199999984</v>
          </cell>
          <cell r="I43">
            <v>42.33463206140141</v>
          </cell>
          <cell r="J43">
            <v>-2667045.1800000016</v>
          </cell>
          <cell r="K43">
            <v>92.23910022727331</v>
          </cell>
          <cell r="L43">
            <v>-917928.8800000008</v>
          </cell>
        </row>
        <row r="44">
          <cell r="B44">
            <v>27882674</v>
          </cell>
          <cell r="C44">
            <v>6199574</v>
          </cell>
          <cell r="D44">
            <v>2142800</v>
          </cell>
          <cell r="G44">
            <v>5665681.4</v>
          </cell>
          <cell r="H44">
            <v>764422.3200000003</v>
          </cell>
          <cell r="I44">
            <v>35.67399290647752</v>
          </cell>
          <cell r="J44">
            <v>-1378377.6799999997</v>
          </cell>
          <cell r="K44">
            <v>91.38823732082237</v>
          </cell>
          <cell r="L44">
            <v>-533892.5999999996</v>
          </cell>
        </row>
        <row r="45">
          <cell r="B45">
            <v>29100000</v>
          </cell>
          <cell r="C45">
            <v>8675763</v>
          </cell>
          <cell r="D45">
            <v>2813720</v>
          </cell>
          <cell r="G45">
            <v>6092570.13</v>
          </cell>
          <cell r="H45">
            <v>837317.29</v>
          </cell>
          <cell r="I45">
            <v>29.75837290135479</v>
          </cell>
          <cell r="J45">
            <v>-1976402.71</v>
          </cell>
          <cell r="K45">
            <v>70.22517938768037</v>
          </cell>
          <cell r="L45">
            <v>-2583192.87</v>
          </cell>
        </row>
        <row r="46">
          <cell r="B46">
            <v>10873522</v>
          </cell>
          <cell r="C46">
            <v>2473572</v>
          </cell>
          <cell r="D46">
            <v>798004</v>
          </cell>
          <cell r="G46">
            <v>1668604.57</v>
          </cell>
          <cell r="H46">
            <v>250914.69000000018</v>
          </cell>
          <cell r="I46">
            <v>31.442786001072697</v>
          </cell>
          <cell r="J46">
            <v>-547089.3099999998</v>
          </cell>
          <cell r="K46">
            <v>67.45728727524406</v>
          </cell>
          <cell r="L46">
            <v>-804967.4299999999</v>
          </cell>
        </row>
        <row r="47">
          <cell r="B47">
            <v>10106915</v>
          </cell>
          <cell r="C47">
            <v>1115680</v>
          </cell>
          <cell r="D47">
            <v>375635</v>
          </cell>
          <cell r="G47">
            <v>1990782.79</v>
          </cell>
          <cell r="H47">
            <v>395045.6699999999</v>
          </cell>
          <cell r="I47">
            <v>105.1674284877607</v>
          </cell>
          <cell r="J47">
            <v>19410.669999999925</v>
          </cell>
          <cell r="K47">
            <v>178.43671931019648</v>
          </cell>
          <cell r="L47">
            <v>875102.79</v>
          </cell>
        </row>
        <row r="48">
          <cell r="B48">
            <v>14945723</v>
          </cell>
          <cell r="C48">
            <v>4491505</v>
          </cell>
          <cell r="D48">
            <v>3032463</v>
          </cell>
          <cell r="G48">
            <v>2128442.15</v>
          </cell>
          <cell r="H48">
            <v>182131.75</v>
          </cell>
          <cell r="I48">
            <v>6.006066685727081</v>
          </cell>
          <cell r="J48">
            <v>-2850331.25</v>
          </cell>
          <cell r="K48">
            <v>47.38817278395548</v>
          </cell>
          <cell r="L48">
            <v>-2363062.85</v>
          </cell>
        </row>
        <row r="49">
          <cell r="B49">
            <v>29596100</v>
          </cell>
          <cell r="C49">
            <v>4802373</v>
          </cell>
          <cell r="D49">
            <v>1687388</v>
          </cell>
          <cell r="G49">
            <v>4121783.66</v>
          </cell>
          <cell r="H49">
            <v>523245.6699999999</v>
          </cell>
          <cell r="I49">
            <v>31.009208907494894</v>
          </cell>
          <cell r="J49">
            <v>-1164142.33</v>
          </cell>
          <cell r="K49">
            <v>85.82806166867921</v>
          </cell>
          <cell r="L49">
            <v>-680589.3399999999</v>
          </cell>
        </row>
        <row r="50">
          <cell r="B50">
            <v>11613200</v>
          </cell>
          <cell r="C50">
            <v>2294300</v>
          </cell>
          <cell r="D50">
            <v>649800</v>
          </cell>
          <cell r="G50">
            <v>1823849.3</v>
          </cell>
          <cell r="H50">
            <v>281047.06000000006</v>
          </cell>
          <cell r="I50">
            <v>43.25131732840875</v>
          </cell>
          <cell r="J50">
            <v>-368752.93999999994</v>
          </cell>
          <cell r="K50">
            <v>79.4948045155385</v>
          </cell>
          <cell r="L50">
            <v>-470450.69999999995</v>
          </cell>
        </row>
        <row r="51">
          <cell r="B51">
            <v>8819200</v>
          </cell>
          <cell r="C51">
            <v>1711654</v>
          </cell>
          <cell r="D51">
            <v>489050</v>
          </cell>
          <cell r="G51">
            <v>1994604.22</v>
          </cell>
          <cell r="H51">
            <v>293852.5</v>
          </cell>
          <cell r="I51">
            <v>60.08639198445967</v>
          </cell>
          <cell r="J51">
            <v>-195197.5</v>
          </cell>
          <cell r="K51">
            <v>116.53080704394696</v>
          </cell>
          <cell r="L51">
            <v>282950.22</v>
          </cell>
        </row>
        <row r="52">
          <cell r="B52">
            <v>53983252</v>
          </cell>
          <cell r="C52">
            <v>10801706</v>
          </cell>
          <cell r="D52">
            <v>3940850</v>
          </cell>
          <cell r="G52">
            <v>11879541.48</v>
          </cell>
          <cell r="H52">
            <v>1852674.8900000006</v>
          </cell>
          <cell r="I52">
            <v>47.012063133587944</v>
          </cell>
          <cell r="J52">
            <v>-2088175.1099999994</v>
          </cell>
          <cell r="K52">
            <v>109.97838193337238</v>
          </cell>
          <cell r="L52">
            <v>1077835.4800000004</v>
          </cell>
        </row>
        <row r="53">
          <cell r="B53">
            <v>77802000</v>
          </cell>
          <cell r="C53">
            <v>16304140</v>
          </cell>
          <cell r="D53">
            <v>6061050</v>
          </cell>
          <cell r="G53">
            <v>15028256.34</v>
          </cell>
          <cell r="H53">
            <v>2967997.3900000006</v>
          </cell>
          <cell r="I53">
            <v>48.96837000189737</v>
          </cell>
          <cell r="J53">
            <v>-3093052.6099999994</v>
          </cell>
          <cell r="K53">
            <v>92.17448046937771</v>
          </cell>
          <cell r="L53">
            <v>-1275883.6600000001</v>
          </cell>
        </row>
        <row r="54">
          <cell r="B54">
            <v>39358200</v>
          </cell>
          <cell r="C54">
            <v>6696300</v>
          </cell>
          <cell r="D54">
            <v>1815800</v>
          </cell>
          <cell r="G54">
            <v>6658662.85</v>
          </cell>
          <cell r="H54">
            <v>941625.5699999994</v>
          </cell>
          <cell r="I54">
            <v>51.85733946469872</v>
          </cell>
          <cell r="J54">
            <v>-874174.4300000006</v>
          </cell>
          <cell r="K54">
            <v>99.43794110180248</v>
          </cell>
          <cell r="L54">
            <v>-37637.15000000037</v>
          </cell>
        </row>
        <row r="55">
          <cell r="B55">
            <v>65896600</v>
          </cell>
          <cell r="C55">
            <v>13094150</v>
          </cell>
          <cell r="D55">
            <v>3166100</v>
          </cell>
          <cell r="G55">
            <v>13936384.24</v>
          </cell>
          <cell r="H55">
            <v>1730179.5500000007</v>
          </cell>
          <cell r="I55">
            <v>54.64702788920125</v>
          </cell>
          <cell r="J55">
            <v>-1435920.4499999993</v>
          </cell>
          <cell r="K55">
            <v>106.4321413761107</v>
          </cell>
          <cell r="L55">
            <v>842234.2400000002</v>
          </cell>
        </row>
        <row r="56">
          <cell r="B56">
            <v>83650000</v>
          </cell>
          <cell r="C56">
            <v>17432950</v>
          </cell>
          <cell r="D56">
            <v>6282550</v>
          </cell>
          <cell r="G56">
            <v>15157272.06</v>
          </cell>
          <cell r="H56">
            <v>2679227.6500000004</v>
          </cell>
          <cell r="I56">
            <v>42.64554440474012</v>
          </cell>
          <cell r="J56">
            <v>-3603322.3499999996</v>
          </cell>
          <cell r="K56">
            <v>86.94611101391331</v>
          </cell>
          <cell r="L56">
            <v>-2275677.9399999995</v>
          </cell>
        </row>
        <row r="57">
          <cell r="B57">
            <v>13478811</v>
          </cell>
          <cell r="C57">
            <v>2298581</v>
          </cell>
          <cell r="D57">
            <v>976682</v>
          </cell>
          <cell r="G57">
            <v>1910160.66</v>
          </cell>
          <cell r="H57">
            <v>343145.24</v>
          </cell>
          <cell r="I57">
            <v>35.13377332642559</v>
          </cell>
          <cell r="J57">
            <v>-633536.76</v>
          </cell>
          <cell r="K57">
            <v>83.10173363479468</v>
          </cell>
          <cell r="L57">
            <v>-388420.3400000001</v>
          </cell>
        </row>
        <row r="58">
          <cell r="B58">
            <v>62741500</v>
          </cell>
          <cell r="C58">
            <v>16791146</v>
          </cell>
          <cell r="D58">
            <v>8701897</v>
          </cell>
          <cell r="G58">
            <v>10126896.44</v>
          </cell>
          <cell r="H58">
            <v>1785996.1099999994</v>
          </cell>
          <cell r="I58">
            <v>20.5242156968762</v>
          </cell>
          <cell r="J58">
            <v>-6915900.890000001</v>
          </cell>
          <cell r="K58">
            <v>60.31093077268221</v>
          </cell>
          <cell r="L58">
            <v>-6664249.5600000005</v>
          </cell>
        </row>
        <row r="59">
          <cell r="B59">
            <v>19733200</v>
          </cell>
          <cell r="C59">
            <v>2765585</v>
          </cell>
          <cell r="D59">
            <v>991275</v>
          </cell>
          <cell r="G59">
            <v>4357829.43</v>
          </cell>
          <cell r="H59">
            <v>509721.9599999995</v>
          </cell>
          <cell r="I59">
            <v>51.420842853900226</v>
          </cell>
          <cell r="J59">
            <v>-481553.0400000005</v>
          </cell>
          <cell r="K59">
            <v>157.57351265645423</v>
          </cell>
          <cell r="L59">
            <v>1592244.4299999997</v>
          </cell>
        </row>
        <row r="60">
          <cell r="B60">
            <v>14946530</v>
          </cell>
          <cell r="C60">
            <v>2645364</v>
          </cell>
          <cell r="D60">
            <v>810095</v>
          </cell>
          <cell r="G60">
            <v>1484414.38</v>
          </cell>
          <cell r="H60">
            <v>158355.18999999994</v>
          </cell>
          <cell r="I60">
            <v>19.547730821693747</v>
          </cell>
          <cell r="J60">
            <v>-651739.81</v>
          </cell>
          <cell r="K60">
            <v>56.11380437625974</v>
          </cell>
          <cell r="L60">
            <v>-1160949.62</v>
          </cell>
        </row>
        <row r="61">
          <cell r="B61">
            <v>11625000</v>
          </cell>
          <cell r="C61">
            <v>1617810</v>
          </cell>
          <cell r="D61">
            <v>353310</v>
          </cell>
          <cell r="G61">
            <v>1645499.69</v>
          </cell>
          <cell r="H61">
            <v>197436.96999999997</v>
          </cell>
          <cell r="I61">
            <v>55.88207806175879</v>
          </cell>
          <cell r="J61">
            <v>-155873.03000000003</v>
          </cell>
          <cell r="K61">
            <v>101.71155389075355</v>
          </cell>
          <cell r="L61">
            <v>27689.689999999944</v>
          </cell>
        </row>
        <row r="62">
          <cell r="B62">
            <v>13494166</v>
          </cell>
          <cell r="C62">
            <v>1270700</v>
          </cell>
          <cell r="D62">
            <v>368800</v>
          </cell>
          <cell r="G62">
            <v>1622370.7</v>
          </cell>
          <cell r="H62">
            <v>259161.34999999986</v>
          </cell>
          <cell r="I62">
            <v>70.27151572668109</v>
          </cell>
          <cell r="J62">
            <v>-109638.65000000014</v>
          </cell>
          <cell r="K62">
            <v>127.67535216809631</v>
          </cell>
          <cell r="L62">
            <v>351670.69999999995</v>
          </cell>
        </row>
        <row r="63">
          <cell r="B63">
            <v>8978000</v>
          </cell>
          <cell r="C63">
            <v>1037319</v>
          </cell>
          <cell r="D63">
            <v>385217</v>
          </cell>
          <cell r="G63">
            <v>1029215.6</v>
          </cell>
          <cell r="H63">
            <v>292471.11</v>
          </cell>
          <cell r="I63">
            <v>75.92372870356189</v>
          </cell>
          <cell r="J63">
            <v>-92745.89000000001</v>
          </cell>
          <cell r="K63">
            <v>99.21881311342027</v>
          </cell>
          <cell r="L63">
            <v>-8103.400000000023</v>
          </cell>
        </row>
        <row r="64">
          <cell r="B64">
            <v>13652670</v>
          </cell>
          <cell r="C64">
            <v>2529530</v>
          </cell>
          <cell r="D64">
            <v>838360</v>
          </cell>
          <cell r="G64">
            <v>3084413.79</v>
          </cell>
          <cell r="H64">
            <v>632413.9199999999</v>
          </cell>
          <cell r="I64">
            <v>75.43464859964692</v>
          </cell>
          <cell r="J64">
            <v>-205946.08000000007</v>
          </cell>
          <cell r="K64">
            <v>121.93624072456149</v>
          </cell>
          <cell r="L64">
            <v>554883.79</v>
          </cell>
        </row>
        <row r="65">
          <cell r="B65">
            <v>11237207</v>
          </cell>
          <cell r="C65">
            <v>2134209</v>
          </cell>
          <cell r="D65">
            <v>519125</v>
          </cell>
          <cell r="G65">
            <v>1953263.95</v>
          </cell>
          <cell r="H65">
            <v>329541.27</v>
          </cell>
          <cell r="I65">
            <v>63.48013869491934</v>
          </cell>
          <cell r="J65">
            <v>-189583.72999999998</v>
          </cell>
          <cell r="K65">
            <v>91.52168086630691</v>
          </cell>
          <cell r="L65">
            <v>-180945.05000000005</v>
          </cell>
        </row>
        <row r="66">
          <cell r="B66">
            <v>31644700</v>
          </cell>
          <cell r="C66">
            <v>6218089</v>
          </cell>
          <cell r="D66">
            <v>2710323</v>
          </cell>
          <cell r="G66">
            <v>5726416.26</v>
          </cell>
          <cell r="H66">
            <v>941649.4100000001</v>
          </cell>
          <cell r="I66">
            <v>34.74306973744458</v>
          </cell>
          <cell r="J66">
            <v>-1768673.5899999999</v>
          </cell>
          <cell r="K66">
            <v>92.09286422243233</v>
          </cell>
          <cell r="L66">
            <v>-491672.7400000002</v>
          </cell>
        </row>
        <row r="67">
          <cell r="B67">
            <v>60007200</v>
          </cell>
          <cell r="C67">
            <v>15899293</v>
          </cell>
          <cell r="D67">
            <v>5262288</v>
          </cell>
          <cell r="G67">
            <v>9317390.47</v>
          </cell>
          <cell r="H67">
            <v>1409318.1100000003</v>
          </cell>
          <cell r="I67">
            <v>26.781470531449443</v>
          </cell>
          <cell r="J67">
            <v>-3852969.8899999997</v>
          </cell>
          <cell r="K67">
            <v>58.60254584905128</v>
          </cell>
          <cell r="L67">
            <v>-6581902.529999999</v>
          </cell>
        </row>
        <row r="68">
          <cell r="B68">
            <v>94926444</v>
          </cell>
          <cell r="C68">
            <v>17046725</v>
          </cell>
          <cell r="D68">
            <v>5293712</v>
          </cell>
          <cell r="G68">
            <v>14062686.79</v>
          </cell>
          <cell r="H68">
            <v>2275917.2699999996</v>
          </cell>
          <cell r="I68">
            <v>42.992842640476084</v>
          </cell>
          <cell r="J68">
            <v>-3017794.7300000004</v>
          </cell>
          <cell r="K68">
            <v>82.49494721126784</v>
          </cell>
          <cell r="L68">
            <v>-2984038.210000001</v>
          </cell>
        </row>
        <row r="69">
          <cell r="B69">
            <v>14752300</v>
          </cell>
          <cell r="C69">
            <v>3120710</v>
          </cell>
          <cell r="D69">
            <v>1359450</v>
          </cell>
          <cell r="G69">
            <v>2309911.94</v>
          </cell>
          <cell r="H69">
            <v>404471.77</v>
          </cell>
          <cell r="I69">
            <v>29.752603626466588</v>
          </cell>
          <cell r="J69">
            <v>-954978.23</v>
          </cell>
          <cell r="K69">
            <v>74.01879508188841</v>
          </cell>
          <cell r="L69">
            <v>-810798.06</v>
          </cell>
        </row>
        <row r="70">
          <cell r="B70">
            <v>7791665</v>
          </cell>
          <cell r="C70">
            <v>1306520</v>
          </cell>
          <cell r="D70">
            <v>508420</v>
          </cell>
          <cell r="G70">
            <v>1817422.65</v>
          </cell>
          <cell r="H70">
            <v>322146.1399999999</v>
          </cell>
          <cell r="I70">
            <v>63.362208410369355</v>
          </cell>
          <cell r="J70">
            <v>-186273.8600000001</v>
          </cell>
          <cell r="K70">
            <v>139.10408183571624</v>
          </cell>
          <cell r="L70">
            <v>510902.6499999999</v>
          </cell>
        </row>
        <row r="71">
          <cell r="B71">
            <v>6311120</v>
          </cell>
          <cell r="C71">
            <v>754854</v>
          </cell>
          <cell r="D71">
            <v>188768</v>
          </cell>
          <cell r="G71">
            <v>1002812.01</v>
          </cell>
          <cell r="H71">
            <v>122320.88</v>
          </cell>
          <cell r="I71">
            <v>64.7995846753687</v>
          </cell>
          <cell r="J71">
            <v>-66447.12</v>
          </cell>
          <cell r="K71">
            <v>132.84847268478407</v>
          </cell>
          <cell r="L71">
            <v>247958.01</v>
          </cell>
        </row>
        <row r="72">
          <cell r="B72">
            <v>49348398</v>
          </cell>
          <cell r="C72">
            <v>7795973</v>
          </cell>
          <cell r="D72">
            <v>2632961</v>
          </cell>
          <cell r="G72">
            <v>9339748.32</v>
          </cell>
          <cell r="H72">
            <v>1796407.7600000007</v>
          </cell>
          <cell r="I72">
            <v>68.22766307590582</v>
          </cell>
          <cell r="J72">
            <v>-836553.2399999993</v>
          </cell>
          <cell r="K72">
            <v>119.80221481013338</v>
          </cell>
          <cell r="L72">
            <v>1543775.3200000003</v>
          </cell>
        </row>
        <row r="73">
          <cell r="B73">
            <v>20097680</v>
          </cell>
          <cell r="C73">
            <v>3940655</v>
          </cell>
          <cell r="D73">
            <v>1554585</v>
          </cell>
          <cell r="G73">
            <v>4340971.46</v>
          </cell>
          <cell r="H73">
            <v>574363.3900000001</v>
          </cell>
          <cell r="I73">
            <v>36.946412708214744</v>
          </cell>
          <cell r="J73">
            <v>-980221.6099999999</v>
          </cell>
          <cell r="K73">
            <v>110.15862743630183</v>
          </cell>
          <cell r="L73">
            <v>400316.45999999996</v>
          </cell>
        </row>
        <row r="74">
          <cell r="B74">
            <v>7468910</v>
          </cell>
          <cell r="C74">
            <v>1883850</v>
          </cell>
          <cell r="D74">
            <v>500690</v>
          </cell>
          <cell r="G74">
            <v>1565973.67</v>
          </cell>
          <cell r="H74">
            <v>264013.74</v>
          </cell>
          <cell r="I74">
            <v>52.729980626735106</v>
          </cell>
          <cell r="J74">
            <v>-236676.26</v>
          </cell>
          <cell r="K74">
            <v>83.12623988109456</v>
          </cell>
          <cell r="L74">
            <v>-317876.3300000001</v>
          </cell>
        </row>
        <row r="75">
          <cell r="B75">
            <v>9216152</v>
          </cell>
          <cell r="C75">
            <v>2682997</v>
          </cell>
          <cell r="D75">
            <v>747110</v>
          </cell>
          <cell r="G75">
            <v>1560162.92</v>
          </cell>
          <cell r="H75">
            <v>78852.81999999983</v>
          </cell>
          <cell r="I75">
            <v>10.554378873258266</v>
          </cell>
          <cell r="J75">
            <v>-668257.1800000002</v>
          </cell>
          <cell r="K75">
            <v>58.15000613120328</v>
          </cell>
          <cell r="L75">
            <v>-1122834.08</v>
          </cell>
        </row>
        <row r="76">
          <cell r="B76">
            <v>7200042</v>
          </cell>
          <cell r="C76">
            <v>714214</v>
          </cell>
          <cell r="D76">
            <v>281904</v>
          </cell>
          <cell r="G76">
            <v>2876662.56</v>
          </cell>
          <cell r="H76">
            <v>187759.43000000017</v>
          </cell>
          <cell r="I76">
            <v>66.60403186900511</v>
          </cell>
          <cell r="J76">
            <v>-94144.56999999983</v>
          </cell>
          <cell r="K76">
            <v>402.77319682896166</v>
          </cell>
          <cell r="L76">
            <v>2162448.56</v>
          </cell>
        </row>
        <row r="77">
          <cell r="B77">
            <v>15559117</v>
          </cell>
          <cell r="C77">
            <v>2645053</v>
          </cell>
          <cell r="D77">
            <v>1059718</v>
          </cell>
          <cell r="G77">
            <v>1957649.22</v>
          </cell>
          <cell r="H77">
            <v>290918.54000000004</v>
          </cell>
          <cell r="I77">
            <v>27.452448670306634</v>
          </cell>
          <cell r="J77">
            <v>-768799.46</v>
          </cell>
          <cell r="K77">
            <v>74.01171999200015</v>
          </cell>
          <cell r="L77">
            <v>-687403.78</v>
          </cell>
        </row>
        <row r="78">
          <cell r="B78">
            <v>11419162</v>
          </cell>
          <cell r="C78">
            <v>2203879</v>
          </cell>
          <cell r="D78">
            <v>443309</v>
          </cell>
          <cell r="G78">
            <v>2018356.34</v>
          </cell>
          <cell r="H78">
            <v>210937.88000000012</v>
          </cell>
          <cell r="I78">
            <v>47.58258460802738</v>
          </cell>
          <cell r="J78">
            <v>-232371.11999999988</v>
          </cell>
          <cell r="K78">
            <v>91.58199429279013</v>
          </cell>
          <cell r="L78">
            <v>-185522.65999999992</v>
          </cell>
        </row>
        <row r="79">
          <cell r="B79">
            <v>11129931553</v>
          </cell>
          <cell r="C79">
            <v>2710576605</v>
          </cell>
          <cell r="D79">
            <v>941935908</v>
          </cell>
          <cell r="G79">
            <v>2374526661.7200003</v>
          </cell>
          <cell r="H79">
            <v>481240511.79999995</v>
          </cell>
          <cell r="I79">
            <v>51.090579275378886</v>
          </cell>
          <cell r="J79">
            <v>-460695396.20000005</v>
          </cell>
          <cell r="K79">
            <v>87.60227094633248</v>
          </cell>
          <cell r="L79">
            <v>-336049943.28000003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56" sqref="A5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19.03.2019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19.03.2019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535274930</v>
      </c>
      <c r="D10" s="33">
        <f>'[1]вспомогат'!D10</f>
        <v>206913600</v>
      </c>
      <c r="E10" s="33">
        <f>'[1]вспомогат'!G10</f>
        <v>462424799.45</v>
      </c>
      <c r="F10" s="33">
        <f>'[1]вспомогат'!H10</f>
        <v>132093320.24000001</v>
      </c>
      <c r="G10" s="34">
        <f>'[1]вспомогат'!I10</f>
        <v>63.8398443794898</v>
      </c>
      <c r="H10" s="35">
        <f>'[1]вспомогат'!J10</f>
        <v>-74820279.75999999</v>
      </c>
      <c r="I10" s="36">
        <f>'[1]вспомогат'!K10</f>
        <v>86.39014710627303</v>
      </c>
      <c r="J10" s="37">
        <f>'[1]вспомогат'!L10</f>
        <v>-72850130.55000001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1289925000</v>
      </c>
      <c r="D12" s="38">
        <f>'[1]вспомогат'!D11</f>
        <v>423900000</v>
      </c>
      <c r="E12" s="33">
        <f>'[1]вспомогат'!G11</f>
        <v>1113813051.36</v>
      </c>
      <c r="F12" s="38">
        <f>'[1]вспомогат'!H11</f>
        <v>207726579.01999986</v>
      </c>
      <c r="G12" s="39">
        <f>'[1]вспомогат'!I11</f>
        <v>49.00367516395373</v>
      </c>
      <c r="H12" s="35">
        <f>'[1]вспомогат'!J11</f>
        <v>-216173420.98000014</v>
      </c>
      <c r="I12" s="36">
        <f>'[1]вспомогат'!K11</f>
        <v>86.3471171858829</v>
      </c>
      <c r="J12" s="37">
        <f>'[1]вспомогат'!L11</f>
        <v>-176111948.6400001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96743313</v>
      </c>
      <c r="D13" s="38">
        <f>'[1]вспомогат'!D12</f>
        <v>38334187</v>
      </c>
      <c r="E13" s="33">
        <f>'[1]вспомогат'!G12</f>
        <v>86560406.16</v>
      </c>
      <c r="F13" s="38">
        <f>'[1]вспомогат'!H12</f>
        <v>17164504.64999999</v>
      </c>
      <c r="G13" s="39">
        <f>'[1]вспомогат'!I12</f>
        <v>44.77597151075616</v>
      </c>
      <c r="H13" s="35">
        <f>'[1]вспомогат'!J12</f>
        <v>-21169682.35000001</v>
      </c>
      <c r="I13" s="36">
        <f>'[1]вспомогат'!K12</f>
        <v>89.47430419299369</v>
      </c>
      <c r="J13" s="37">
        <f>'[1]вспомогат'!L12</f>
        <v>-10182906.840000004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165009186</v>
      </c>
      <c r="D14" s="38">
        <f>'[1]вспомогат'!D13</f>
        <v>55147245</v>
      </c>
      <c r="E14" s="33">
        <f>'[1]вспомогат'!G13</f>
        <v>134937925.57</v>
      </c>
      <c r="F14" s="38">
        <f>'[1]вспомогат'!H13</f>
        <v>25522218.279999986</v>
      </c>
      <c r="G14" s="39">
        <f>'[1]вспомогат'!I13</f>
        <v>46.28013290600462</v>
      </c>
      <c r="H14" s="35">
        <f>'[1]вспомогат'!J13</f>
        <v>-29625026.720000014</v>
      </c>
      <c r="I14" s="36">
        <f>'[1]вспомогат'!K13</f>
        <v>81.77600825810994</v>
      </c>
      <c r="J14" s="37">
        <f>'[1]вспомогат'!L13</f>
        <v>-30071260.430000007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141112500</v>
      </c>
      <c r="D15" s="38">
        <f>'[1]вспомогат'!D14</f>
        <v>45221000</v>
      </c>
      <c r="E15" s="33">
        <f>'[1]вспомогат'!G14</f>
        <v>121170588.44</v>
      </c>
      <c r="F15" s="38">
        <f>'[1]вспомогат'!H14</f>
        <v>23281850.42</v>
      </c>
      <c r="G15" s="39">
        <f>'[1]вспомогат'!I14</f>
        <v>51.48459879259636</v>
      </c>
      <c r="H15" s="35">
        <f>'[1]вспомогат'!J14</f>
        <v>-21939149.58</v>
      </c>
      <c r="I15" s="36">
        <f>'[1]вспомогат'!K14</f>
        <v>85.86807578350607</v>
      </c>
      <c r="J15" s="37">
        <f>'[1]вспомогат'!L14</f>
        <v>-19941911.560000002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21334750</v>
      </c>
      <c r="D16" s="38">
        <f>'[1]вспомогат'!D15</f>
        <v>7516200</v>
      </c>
      <c r="E16" s="33">
        <f>'[1]вспомогат'!G15</f>
        <v>18150989.14</v>
      </c>
      <c r="F16" s="38">
        <f>'[1]вспомогат'!H15</f>
        <v>3924852.67</v>
      </c>
      <c r="G16" s="39">
        <f>'[1]вспомогат'!I15</f>
        <v>52.21857680742929</v>
      </c>
      <c r="H16" s="35">
        <f>'[1]вспомогат'!J15</f>
        <v>-3591347.33</v>
      </c>
      <c r="I16" s="36">
        <f>'[1]вспомогат'!K15</f>
        <v>85.07711194178512</v>
      </c>
      <c r="J16" s="37">
        <f>'[1]вспомогат'!L15</f>
        <v>-3183760.8599999994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1714124749</v>
      </c>
      <c r="D17" s="41">
        <f>SUM(D12:D16)</f>
        <v>570118632</v>
      </c>
      <c r="E17" s="41">
        <f>SUM(E12:E16)</f>
        <v>1474632960.67</v>
      </c>
      <c r="F17" s="41">
        <f>SUM(F12:F16)</f>
        <v>277620005.03999984</v>
      </c>
      <c r="G17" s="42">
        <f>F17/D17*100</f>
        <v>48.69512930424625</v>
      </c>
      <c r="H17" s="41">
        <f>SUM(H12:H16)</f>
        <v>-292498626.96000016</v>
      </c>
      <c r="I17" s="43">
        <f>E17/C17*100</f>
        <v>86.02833379135815</v>
      </c>
      <c r="J17" s="41">
        <f>SUM(J12:J16)</f>
        <v>-239491788.3300001</v>
      </c>
    </row>
    <row r="18" spans="1:10" ht="20.25" customHeight="1">
      <c r="A18" s="32" t="s">
        <v>20</v>
      </c>
      <c r="B18" s="44">
        <f>'[1]вспомогат'!B16</f>
        <v>35227023</v>
      </c>
      <c r="C18" s="44">
        <f>'[1]вспомогат'!C16</f>
        <v>6356460</v>
      </c>
      <c r="D18" s="45">
        <f>'[1]вспомогат'!D16</f>
        <v>2017213</v>
      </c>
      <c r="E18" s="44">
        <f>'[1]вспомогат'!G16</f>
        <v>6183197.93</v>
      </c>
      <c r="F18" s="45">
        <f>'[1]вспомогат'!H16</f>
        <v>780417.5099999998</v>
      </c>
      <c r="G18" s="46">
        <f>'[1]вспомогат'!I16</f>
        <v>38.687908019629056</v>
      </c>
      <c r="H18" s="47">
        <f>'[1]вспомогат'!J16</f>
        <v>-1236795.4900000002</v>
      </c>
      <c r="I18" s="48">
        <f>'[1]вспомогат'!K16</f>
        <v>97.27423644607218</v>
      </c>
      <c r="J18" s="49">
        <f>'[1]вспомогат'!L16</f>
        <v>-173262.0700000003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52760568</v>
      </c>
      <c r="D19" s="38">
        <f>'[1]вспомогат'!D17</f>
        <v>20776038</v>
      </c>
      <c r="E19" s="33">
        <f>'[1]вспомогат'!G17</f>
        <v>63242572.34</v>
      </c>
      <c r="F19" s="38">
        <f>'[1]вспомогат'!H17</f>
        <v>11322235.030000001</v>
      </c>
      <c r="G19" s="39">
        <f>'[1]вспомогат'!I17</f>
        <v>54.49660339473773</v>
      </c>
      <c r="H19" s="35">
        <f>'[1]вспомогат'!J17</f>
        <v>-9453802.969999999</v>
      </c>
      <c r="I19" s="36">
        <f>'[1]вспомогат'!K17</f>
        <v>119.86711807196617</v>
      </c>
      <c r="J19" s="37">
        <f>'[1]вспомогат'!L17</f>
        <v>10482004.340000004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29900</v>
      </c>
      <c r="D20" s="38">
        <f>'[1]вспомогат'!D18</f>
        <v>12500</v>
      </c>
      <c r="E20" s="33">
        <f>'[1]вспомогат'!G18</f>
        <v>19471.94</v>
      </c>
      <c r="F20" s="38">
        <f>'[1]вспомогат'!H18</f>
        <v>1950.25</v>
      </c>
      <c r="G20" s="39">
        <f>'[1]вспомогат'!I18</f>
        <v>15.601999999999999</v>
      </c>
      <c r="H20" s="35">
        <f>'[1]вспомогат'!J18</f>
        <v>-10549.75</v>
      </c>
      <c r="I20" s="36">
        <f>'[1]вспомогат'!K18</f>
        <v>65.12354515050167</v>
      </c>
      <c r="J20" s="37">
        <f>'[1]вспомогат'!L18</f>
        <v>-10428.060000000001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715275</v>
      </c>
      <c r="D21" s="38">
        <f>'[1]вспомогат'!D19</f>
        <v>246139</v>
      </c>
      <c r="E21" s="33">
        <f>'[1]вспомогат'!G19</f>
        <v>842524.17</v>
      </c>
      <c r="F21" s="38">
        <f>'[1]вспомогат'!H19</f>
        <v>110965.98999999999</v>
      </c>
      <c r="G21" s="39">
        <f>'[1]вспомогат'!I19</f>
        <v>45.082652484978</v>
      </c>
      <c r="H21" s="35">
        <f>'[1]вспомогат'!J19</f>
        <v>-135173.01</v>
      </c>
      <c r="I21" s="36">
        <f>'[1]вспомогат'!K19</f>
        <v>117.79024431162841</v>
      </c>
      <c r="J21" s="37">
        <f>'[1]вспомогат'!L19</f>
        <v>127249.17000000004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23468328</v>
      </c>
      <c r="D22" s="38">
        <f>'[1]вспомогат'!D20</f>
        <v>8674153</v>
      </c>
      <c r="E22" s="33">
        <f>'[1]вспомогат'!G20</f>
        <v>23917335.24</v>
      </c>
      <c r="F22" s="38">
        <f>'[1]вспомогат'!H20</f>
        <v>4572110.41</v>
      </c>
      <c r="G22" s="39">
        <f>'[1]вспомогат'!I20</f>
        <v>52.70958916680395</v>
      </c>
      <c r="H22" s="35">
        <f>'[1]вспомогат'!J20</f>
        <v>-4102042.59</v>
      </c>
      <c r="I22" s="36">
        <f>'[1]вспомогат'!K20</f>
        <v>101.91324767576113</v>
      </c>
      <c r="J22" s="37">
        <f>'[1]вспомогат'!L20</f>
        <v>449007.23999999836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5823485</v>
      </c>
      <c r="D23" s="38">
        <f>'[1]вспомогат'!D21</f>
        <v>2018475</v>
      </c>
      <c r="E23" s="33">
        <f>'[1]вспомогат'!G21</f>
        <v>6453022.86</v>
      </c>
      <c r="F23" s="38">
        <f>'[1]вспомогат'!H21</f>
        <v>1033991.9500000002</v>
      </c>
      <c r="G23" s="39">
        <f>'[1]вспомогат'!I21</f>
        <v>51.22639368830429</v>
      </c>
      <c r="H23" s="35">
        <f>'[1]вспомогат'!J21</f>
        <v>-984483.0499999998</v>
      </c>
      <c r="I23" s="36">
        <f>'[1]вспомогат'!K21</f>
        <v>110.81032852321249</v>
      </c>
      <c r="J23" s="37">
        <f>'[1]вспомогат'!L21</f>
        <v>629537.8600000003</v>
      </c>
    </row>
    <row r="24" spans="1:10" ht="12.75">
      <c r="A24" s="32" t="s">
        <v>26</v>
      </c>
      <c r="B24" s="33">
        <f>'[1]вспомогат'!B22</f>
        <v>52768418</v>
      </c>
      <c r="C24" s="33">
        <f>'[1]вспомогат'!C22</f>
        <v>12766675</v>
      </c>
      <c r="D24" s="38">
        <f>'[1]вспомогат'!D22</f>
        <v>5639397</v>
      </c>
      <c r="E24" s="33">
        <f>'[1]вспомогат'!G22</f>
        <v>10619083.06</v>
      </c>
      <c r="F24" s="38">
        <f>'[1]вспомогат'!H22</f>
        <v>1661988.4800000004</v>
      </c>
      <c r="G24" s="39">
        <f>'[1]вспомогат'!I22</f>
        <v>29.47103174328746</v>
      </c>
      <c r="H24" s="35">
        <f>'[1]вспомогат'!J22</f>
        <v>-3977408.5199999996</v>
      </c>
      <c r="I24" s="36">
        <f>'[1]вспомогат'!K22</f>
        <v>83.17814199860183</v>
      </c>
      <c r="J24" s="37">
        <f>'[1]вспомогат'!L22</f>
        <v>-2147591.9399999995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495510</v>
      </c>
      <c r="D25" s="38">
        <f>'[1]вспомогат'!D23</f>
        <v>153400</v>
      </c>
      <c r="E25" s="33">
        <f>'[1]вспомогат'!G23</f>
        <v>629160.52</v>
      </c>
      <c r="F25" s="38">
        <f>'[1]вспомогат'!H23</f>
        <v>113695.57</v>
      </c>
      <c r="G25" s="39">
        <f>'[1]вспомогат'!I23</f>
        <v>74.11705997392438</v>
      </c>
      <c r="H25" s="35">
        <f>'[1]вспомогат'!J23</f>
        <v>-39704.42999999999</v>
      </c>
      <c r="I25" s="36">
        <f>'[1]вспомогат'!K23</f>
        <v>126.97231539222216</v>
      </c>
      <c r="J25" s="37">
        <f>'[1]вспомогат'!L23</f>
        <v>133650.52000000002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6968656</v>
      </c>
      <c r="D26" s="38">
        <f>'[1]вспомогат'!D24</f>
        <v>2330831</v>
      </c>
      <c r="E26" s="33">
        <f>'[1]вспомогат'!G24</f>
        <v>7664384.89</v>
      </c>
      <c r="F26" s="38">
        <f>'[1]вспомогат'!H24</f>
        <v>1096866.58</v>
      </c>
      <c r="G26" s="39">
        <f>'[1]вспомогат'!I24</f>
        <v>47.0590351681439</v>
      </c>
      <c r="H26" s="35">
        <f>'[1]вспомогат'!J24</f>
        <v>-1233964.42</v>
      </c>
      <c r="I26" s="36">
        <f>'[1]вспомогат'!K24</f>
        <v>109.9836882463419</v>
      </c>
      <c r="J26" s="37">
        <f>'[1]вспомогат'!L24</f>
        <v>695728.8899999997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21876815</v>
      </c>
      <c r="D27" s="38">
        <f>'[1]вспомогат'!D25</f>
        <v>7945760</v>
      </c>
      <c r="E27" s="33">
        <f>'[1]вспомогат'!G25</f>
        <v>20289925.21</v>
      </c>
      <c r="F27" s="38">
        <f>'[1]вспомогат'!H25</f>
        <v>3646324.670000002</v>
      </c>
      <c r="G27" s="39">
        <f>'[1]вспомогат'!I25</f>
        <v>45.89019388957132</v>
      </c>
      <c r="H27" s="35">
        <f>'[1]вспомогат'!J25</f>
        <v>-4299435.329999998</v>
      </c>
      <c r="I27" s="36">
        <f>'[1]вспомогат'!K25</f>
        <v>92.74624852840782</v>
      </c>
      <c r="J27" s="37">
        <f>'[1]вспомогат'!L25</f>
        <v>-1586889.789999999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1347077</v>
      </c>
      <c r="D28" s="38">
        <f>'[1]вспомогат'!D26</f>
        <v>422905</v>
      </c>
      <c r="E28" s="33">
        <f>'[1]вспомогат'!G26</f>
        <v>1433540.73</v>
      </c>
      <c r="F28" s="38">
        <f>'[1]вспомогат'!H26</f>
        <v>212718.54000000004</v>
      </c>
      <c r="G28" s="39">
        <f>'[1]вспомогат'!I26</f>
        <v>50.299367470235644</v>
      </c>
      <c r="H28" s="35">
        <f>'[1]вспомогат'!J26</f>
        <v>-210186.45999999996</v>
      </c>
      <c r="I28" s="36">
        <f>'[1]вспомогат'!K26</f>
        <v>106.41861823785872</v>
      </c>
      <c r="J28" s="37">
        <f>'[1]вспомогат'!L26</f>
        <v>86463.72999999998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11887734</v>
      </c>
      <c r="D29" s="38">
        <f>'[1]вспомогат'!D27</f>
        <v>3748384</v>
      </c>
      <c r="E29" s="33">
        <f>'[1]вспомогат'!G27</f>
        <v>10272368.73</v>
      </c>
      <c r="F29" s="38">
        <f>'[1]вспомогат'!H27</f>
        <v>1718344.7200000007</v>
      </c>
      <c r="G29" s="39">
        <f>'[1]вспомогат'!I27</f>
        <v>45.842280833553886</v>
      </c>
      <c r="H29" s="35">
        <f>'[1]вспомогат'!J27</f>
        <v>-2030039.2799999993</v>
      </c>
      <c r="I29" s="36">
        <f>'[1]вспомогат'!K27</f>
        <v>86.4114954961139</v>
      </c>
      <c r="J29" s="37">
        <f>'[1]вспомогат'!L27</f>
        <v>-1615365.2699999996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58700</v>
      </c>
      <c r="D30" s="38">
        <f>'[1]вспомогат'!D28</f>
        <v>54250</v>
      </c>
      <c r="E30" s="33">
        <f>'[1]вспомогат'!G28</f>
        <v>68874.36</v>
      </c>
      <c r="F30" s="38">
        <f>'[1]вспомогат'!H28</f>
        <v>8994.730000000003</v>
      </c>
      <c r="G30" s="39">
        <f>'[1]вспомогат'!I28</f>
        <v>16.580147465437793</v>
      </c>
      <c r="H30" s="35">
        <f>'[1]вспомогат'!J28</f>
        <v>-45255.27</v>
      </c>
      <c r="I30" s="36">
        <f>'[1]вспомогат'!K28</f>
        <v>117.33281090289609</v>
      </c>
      <c r="J30" s="37">
        <f>'[1]вспомогат'!L28</f>
        <v>10174.36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40303833</v>
      </c>
      <c r="D31" s="38">
        <f>'[1]вспомогат'!D29</f>
        <v>13793900</v>
      </c>
      <c r="E31" s="33">
        <f>'[1]вспомогат'!G29</f>
        <v>39190134.55</v>
      </c>
      <c r="F31" s="38">
        <f>'[1]вспомогат'!H29</f>
        <v>6453542.299999997</v>
      </c>
      <c r="G31" s="39">
        <f>'[1]вспомогат'!I29</f>
        <v>46.785479813540746</v>
      </c>
      <c r="H31" s="35">
        <f>'[1]вспомогат'!J29</f>
        <v>-7340357.700000003</v>
      </c>
      <c r="I31" s="36">
        <f>'[1]вспомогат'!K29</f>
        <v>97.23674309091147</v>
      </c>
      <c r="J31" s="37">
        <f>'[1]вспомогат'!L29</f>
        <v>-1113698.450000003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4125487</v>
      </c>
      <c r="D32" s="38">
        <f>'[1]вспомогат'!D30</f>
        <v>1631683</v>
      </c>
      <c r="E32" s="33">
        <f>'[1]вспомогат'!G30</f>
        <v>3806956.57</v>
      </c>
      <c r="F32" s="38">
        <f>'[1]вспомогат'!H30</f>
        <v>646765.4899999998</v>
      </c>
      <c r="G32" s="39">
        <f>'[1]вспомогат'!I30</f>
        <v>39.6379376386222</v>
      </c>
      <c r="H32" s="35">
        <f>'[1]вспомогат'!J30</f>
        <v>-984917.5100000002</v>
      </c>
      <c r="I32" s="36">
        <f>'[1]вспомогат'!K30</f>
        <v>92.27896173227548</v>
      </c>
      <c r="J32" s="37">
        <f>'[1]вспомогат'!L30</f>
        <v>-318530.43000000017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6570746</v>
      </c>
      <c r="D33" s="38">
        <f>'[1]вспомогат'!D31</f>
        <v>1780702</v>
      </c>
      <c r="E33" s="33">
        <f>'[1]вспомогат'!G31</f>
        <v>5703203.08</v>
      </c>
      <c r="F33" s="38">
        <f>'[1]вспомогат'!H31</f>
        <v>861736.8899999997</v>
      </c>
      <c r="G33" s="39">
        <f>'[1]вспомогат'!I31</f>
        <v>48.39309946302075</v>
      </c>
      <c r="H33" s="35">
        <f>'[1]вспомогат'!J31</f>
        <v>-918965.1100000003</v>
      </c>
      <c r="I33" s="36">
        <f>'[1]вспомогат'!K31</f>
        <v>86.79688851159366</v>
      </c>
      <c r="J33" s="37">
        <f>'[1]вспомогат'!L31</f>
        <v>-867542.9199999999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6503067</v>
      </c>
      <c r="D34" s="38">
        <f>'[1]вспомогат'!D32</f>
        <v>2329740</v>
      </c>
      <c r="E34" s="33">
        <f>'[1]вспомогат'!G32</f>
        <v>6575099.02</v>
      </c>
      <c r="F34" s="38">
        <f>'[1]вспомогат'!H32</f>
        <v>807705.4799999995</v>
      </c>
      <c r="G34" s="39">
        <f>'[1]вспомогат'!I32</f>
        <v>34.66933992634369</v>
      </c>
      <c r="H34" s="35">
        <f>'[1]вспомогат'!J32</f>
        <v>-1522034.5200000005</v>
      </c>
      <c r="I34" s="36">
        <f>'[1]вспомогат'!K32</f>
        <v>101.1076622768918</v>
      </c>
      <c r="J34" s="37">
        <f>'[1]вспомогат'!L32</f>
        <v>72032.01999999955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13495997</v>
      </c>
      <c r="D35" s="38">
        <f>'[1]вспомогат'!D33</f>
        <v>4191357</v>
      </c>
      <c r="E35" s="33">
        <f>'[1]вспомогат'!G33</f>
        <v>13390287.77</v>
      </c>
      <c r="F35" s="38">
        <f>'[1]вспомогат'!H33</f>
        <v>2137012.4000000004</v>
      </c>
      <c r="G35" s="39">
        <f>'[1]вспомогат'!I33</f>
        <v>50.98616987290752</v>
      </c>
      <c r="H35" s="35">
        <f>'[1]вспомогат'!J33</f>
        <v>-2054344.5999999996</v>
      </c>
      <c r="I35" s="36">
        <f>'[1]вспомогат'!K33</f>
        <v>99.21673641450869</v>
      </c>
      <c r="J35" s="37">
        <f>'[1]вспомогат'!L33</f>
        <v>-105709.23000000045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104500</v>
      </c>
      <c r="D36" s="38">
        <f>'[1]вспомогат'!D34</f>
        <v>33700</v>
      </c>
      <c r="E36" s="33">
        <f>'[1]вспомогат'!G34</f>
        <v>62685.96</v>
      </c>
      <c r="F36" s="38">
        <f>'[1]вспомогат'!H34</f>
        <v>8728.36</v>
      </c>
      <c r="G36" s="39">
        <f>'[1]вспомогат'!I34</f>
        <v>25.900178041543025</v>
      </c>
      <c r="H36" s="35">
        <f>'[1]вспомогат'!J34</f>
        <v>-24971.64</v>
      </c>
      <c r="I36" s="36">
        <f>'[1]вспомогат'!K34</f>
        <v>59.98656459330144</v>
      </c>
      <c r="J36" s="37">
        <f>'[1]вспомогат'!L34</f>
        <v>-41814.04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1127283</v>
      </c>
      <c r="D37" s="38">
        <f>'[1]вспомогат'!D35</f>
        <v>341693</v>
      </c>
      <c r="E37" s="33">
        <f>'[1]вспомогат'!G35</f>
        <v>1235198.31</v>
      </c>
      <c r="F37" s="38">
        <f>'[1]вспомогат'!H35</f>
        <v>340035.43000000005</v>
      </c>
      <c r="G37" s="39">
        <f>'[1]вспомогат'!I35</f>
        <v>99.51489494956</v>
      </c>
      <c r="H37" s="35">
        <f>'[1]вспомогат'!J35</f>
        <v>-1657.5699999999488</v>
      </c>
      <c r="I37" s="36">
        <f>'[1]вспомогат'!K35</f>
        <v>109.5730451004761</v>
      </c>
      <c r="J37" s="37">
        <f>'[1]вспомогат'!L35</f>
        <v>107915.31000000006</v>
      </c>
    </row>
    <row r="38" spans="1:10" ht="18.75" customHeight="1">
      <c r="A38" s="51" t="s">
        <v>40</v>
      </c>
      <c r="B38" s="41">
        <f>SUM(B18:B37)</f>
        <v>1156138185</v>
      </c>
      <c r="C38" s="41">
        <f>SUM(C18:C37)</f>
        <v>216786096</v>
      </c>
      <c r="D38" s="41">
        <f>SUM(D18:D37)</f>
        <v>78142220</v>
      </c>
      <c r="E38" s="41">
        <f>SUM(E18:E37)</f>
        <v>221599027.24</v>
      </c>
      <c r="F38" s="41">
        <f>SUM(F18:F37)</f>
        <v>37536130.779999994</v>
      </c>
      <c r="G38" s="42">
        <f>F38/D38*100</f>
        <v>48.03565957046011</v>
      </c>
      <c r="H38" s="41">
        <f>SUM(H18:H37)</f>
        <v>-40606089.22</v>
      </c>
      <c r="I38" s="43">
        <f>E38/C38*100</f>
        <v>102.22012911750578</v>
      </c>
      <c r="J38" s="41">
        <f>SUM(J18:J37)</f>
        <v>4812931.2399999965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2685860</v>
      </c>
      <c r="D39" s="38">
        <f>'[1]вспомогат'!D36</f>
        <v>880420</v>
      </c>
      <c r="E39" s="33">
        <f>'[1]вспомогат'!G36</f>
        <v>3339746.63</v>
      </c>
      <c r="F39" s="38">
        <f>'[1]вспомогат'!H36</f>
        <v>363072.0099999998</v>
      </c>
      <c r="G39" s="39">
        <f>'[1]вспомогат'!I36</f>
        <v>41.238500942731854</v>
      </c>
      <c r="H39" s="35">
        <f>'[1]вспомогат'!J36</f>
        <v>-517347.9900000002</v>
      </c>
      <c r="I39" s="36">
        <f>'[1]вспомогат'!K36</f>
        <v>124.34552173233153</v>
      </c>
      <c r="J39" s="37">
        <f>'[1]вспомогат'!L36</f>
        <v>653886.6299999999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10390629</v>
      </c>
      <c r="D40" s="38">
        <f>'[1]вспомогат'!D37</f>
        <v>3299055</v>
      </c>
      <c r="E40" s="33">
        <f>'[1]вспомогат'!G37</f>
        <v>8593515.11</v>
      </c>
      <c r="F40" s="38">
        <f>'[1]вспомогат'!H37</f>
        <v>1452078.6999999993</v>
      </c>
      <c r="G40" s="39">
        <f>'[1]вспомогат'!I37</f>
        <v>44.014989140829705</v>
      </c>
      <c r="H40" s="35">
        <f>'[1]вспомогат'!J37</f>
        <v>-1846976.3000000007</v>
      </c>
      <c r="I40" s="36">
        <f>'[1]вспомогат'!K37</f>
        <v>82.70447448369102</v>
      </c>
      <c r="J40" s="37">
        <f>'[1]вспомогат'!L37</f>
        <v>-1797113.8900000006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4273892</v>
      </c>
      <c r="D41" s="38">
        <f>'[1]вспомогат'!D38</f>
        <v>1112017</v>
      </c>
      <c r="E41" s="33">
        <f>'[1]вспомогат'!G38</f>
        <v>3844651.55</v>
      </c>
      <c r="F41" s="38">
        <f>'[1]вспомогат'!H38</f>
        <v>636541.2999999998</v>
      </c>
      <c r="G41" s="39">
        <f>'[1]вспомогат'!I38</f>
        <v>57.24204755862543</v>
      </c>
      <c r="H41" s="35">
        <f>'[1]вспомогат'!J38</f>
        <v>-475475.7000000002</v>
      </c>
      <c r="I41" s="36">
        <f>'[1]вспомогат'!K38</f>
        <v>89.95668467991236</v>
      </c>
      <c r="J41" s="37">
        <f>'[1]вспомогат'!L38</f>
        <v>-429240.4500000002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4382865</v>
      </c>
      <c r="D42" s="38">
        <f>'[1]вспомогат'!D39</f>
        <v>1912450</v>
      </c>
      <c r="E42" s="33">
        <f>'[1]вспомогат'!G39</f>
        <v>3009373.31</v>
      </c>
      <c r="F42" s="38">
        <f>'[1]вспомогат'!H39</f>
        <v>507742.95999999996</v>
      </c>
      <c r="G42" s="39">
        <f>'[1]вспомогат'!I39</f>
        <v>26.549345603806636</v>
      </c>
      <c r="H42" s="35">
        <f>'[1]вспомогат'!J39</f>
        <v>-1404707.04</v>
      </c>
      <c r="I42" s="36">
        <f>'[1]вспомогат'!K39</f>
        <v>68.66224056638751</v>
      </c>
      <c r="J42" s="37">
        <f>'[1]вспомогат'!L39</f>
        <v>-1373491.69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3804390</v>
      </c>
      <c r="D43" s="38">
        <f>'[1]вспомогат'!D40</f>
        <v>1422940</v>
      </c>
      <c r="E43" s="33">
        <f>'[1]вспомогат'!G40</f>
        <v>3319841.95</v>
      </c>
      <c r="F43" s="38">
        <f>'[1]вспомогат'!H40</f>
        <v>315188.75</v>
      </c>
      <c r="G43" s="39">
        <f>'[1]вспомогат'!I40</f>
        <v>22.150529888821737</v>
      </c>
      <c r="H43" s="35">
        <f>'[1]вспомогат'!J40</f>
        <v>-1107751.25</v>
      </c>
      <c r="I43" s="36">
        <f>'[1]вспомогат'!K40</f>
        <v>87.26344959375879</v>
      </c>
      <c r="J43" s="37">
        <f>'[1]вспомогат'!L40</f>
        <v>-484548.0499999998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3877170</v>
      </c>
      <c r="D44" s="38">
        <f>'[1]вспомогат'!D41</f>
        <v>759253</v>
      </c>
      <c r="E44" s="33">
        <f>'[1]вспомогат'!G41</f>
        <v>3805067.25</v>
      </c>
      <c r="F44" s="38">
        <f>'[1]вспомогат'!H41</f>
        <v>676673.6499999999</v>
      </c>
      <c r="G44" s="39">
        <f>'[1]вспомогат'!I41</f>
        <v>89.12360570192016</v>
      </c>
      <c r="H44" s="35">
        <f>'[1]вспомогат'!J41</f>
        <v>-82579.3500000001</v>
      </c>
      <c r="I44" s="36">
        <f>'[1]вспомогат'!K41</f>
        <v>98.14032528880601</v>
      </c>
      <c r="J44" s="37">
        <f>'[1]вспомогат'!L41</f>
        <v>-72102.75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7751692</v>
      </c>
      <c r="D45" s="38">
        <f>'[1]вспомогат'!D42</f>
        <v>3007074</v>
      </c>
      <c r="E45" s="33">
        <f>'[1]вспомогат'!G42</f>
        <v>5791334</v>
      </c>
      <c r="F45" s="38">
        <f>'[1]вспомогат'!H42</f>
        <v>994763.29</v>
      </c>
      <c r="G45" s="39">
        <f>'[1]вспомогат'!I42</f>
        <v>33.0807718732562</v>
      </c>
      <c r="H45" s="35">
        <f>'[1]вспомогат'!J42</f>
        <v>-2012310.71</v>
      </c>
      <c r="I45" s="36">
        <f>'[1]вспомогат'!K42</f>
        <v>74.71057931610285</v>
      </c>
      <c r="J45" s="37">
        <f>'[1]вспомогат'!L42</f>
        <v>-1960358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11827609</v>
      </c>
      <c r="D46" s="38">
        <f>'[1]вспомогат'!D43</f>
        <v>4625038</v>
      </c>
      <c r="E46" s="33">
        <f>'[1]вспомогат'!G43</f>
        <v>10909680.12</v>
      </c>
      <c r="F46" s="38">
        <f>'[1]вспомогат'!H43</f>
        <v>1957992.8199999984</v>
      </c>
      <c r="G46" s="39">
        <f>'[1]вспомогат'!I43</f>
        <v>42.33463206140141</v>
      </c>
      <c r="H46" s="35">
        <f>'[1]вспомогат'!J43</f>
        <v>-2667045.1800000016</v>
      </c>
      <c r="I46" s="36">
        <f>'[1]вспомогат'!K43</f>
        <v>92.23910022727331</v>
      </c>
      <c r="J46" s="37">
        <f>'[1]вспомогат'!L43</f>
        <v>-917928.8800000008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6199574</v>
      </c>
      <c r="D47" s="38">
        <f>'[1]вспомогат'!D44</f>
        <v>2142800</v>
      </c>
      <c r="E47" s="33">
        <f>'[1]вспомогат'!G44</f>
        <v>5665681.4</v>
      </c>
      <c r="F47" s="38">
        <f>'[1]вспомогат'!H44</f>
        <v>764422.3200000003</v>
      </c>
      <c r="G47" s="39">
        <f>'[1]вспомогат'!I44</f>
        <v>35.67399290647752</v>
      </c>
      <c r="H47" s="35">
        <f>'[1]вспомогат'!J44</f>
        <v>-1378377.6799999997</v>
      </c>
      <c r="I47" s="36">
        <f>'[1]вспомогат'!K44</f>
        <v>91.38823732082237</v>
      </c>
      <c r="J47" s="37">
        <f>'[1]вспомогат'!L44</f>
        <v>-533892.5999999996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8675763</v>
      </c>
      <c r="D48" s="38">
        <f>'[1]вспомогат'!D45</f>
        <v>2813720</v>
      </c>
      <c r="E48" s="33">
        <f>'[1]вспомогат'!G45</f>
        <v>6092570.13</v>
      </c>
      <c r="F48" s="38">
        <f>'[1]вспомогат'!H45</f>
        <v>837317.29</v>
      </c>
      <c r="G48" s="39">
        <f>'[1]вспомогат'!I45</f>
        <v>29.75837290135479</v>
      </c>
      <c r="H48" s="35">
        <f>'[1]вспомогат'!J45</f>
        <v>-1976402.71</v>
      </c>
      <c r="I48" s="36">
        <f>'[1]вспомогат'!K45</f>
        <v>70.22517938768037</v>
      </c>
      <c r="J48" s="37">
        <f>'[1]вспомогат'!L45</f>
        <v>-2583192.87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2473572</v>
      </c>
      <c r="D49" s="38">
        <f>'[1]вспомогат'!D46</f>
        <v>798004</v>
      </c>
      <c r="E49" s="33">
        <f>'[1]вспомогат'!G46</f>
        <v>1668604.57</v>
      </c>
      <c r="F49" s="38">
        <f>'[1]вспомогат'!H46</f>
        <v>250914.69000000018</v>
      </c>
      <c r="G49" s="39">
        <f>'[1]вспомогат'!I46</f>
        <v>31.442786001072697</v>
      </c>
      <c r="H49" s="35">
        <f>'[1]вспомогат'!J46</f>
        <v>-547089.3099999998</v>
      </c>
      <c r="I49" s="36">
        <f>'[1]вспомогат'!K46</f>
        <v>67.45728727524406</v>
      </c>
      <c r="J49" s="37">
        <f>'[1]вспомогат'!L46</f>
        <v>-804967.4299999999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1115680</v>
      </c>
      <c r="D50" s="38">
        <f>'[1]вспомогат'!D47</f>
        <v>375635</v>
      </c>
      <c r="E50" s="33">
        <f>'[1]вспомогат'!G47</f>
        <v>1990782.79</v>
      </c>
      <c r="F50" s="38">
        <f>'[1]вспомогат'!H47</f>
        <v>395045.6699999999</v>
      </c>
      <c r="G50" s="39">
        <f>'[1]вспомогат'!I47</f>
        <v>105.1674284877607</v>
      </c>
      <c r="H50" s="35">
        <f>'[1]вспомогат'!J47</f>
        <v>19410.669999999925</v>
      </c>
      <c r="I50" s="36">
        <f>'[1]вспомогат'!K47</f>
        <v>178.43671931019648</v>
      </c>
      <c r="J50" s="37">
        <f>'[1]вспомогат'!L47</f>
        <v>875102.79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4491505</v>
      </c>
      <c r="D51" s="38">
        <f>'[1]вспомогат'!D48</f>
        <v>3032463</v>
      </c>
      <c r="E51" s="33">
        <f>'[1]вспомогат'!G48</f>
        <v>2128442.15</v>
      </c>
      <c r="F51" s="38">
        <f>'[1]вспомогат'!H48</f>
        <v>182131.75</v>
      </c>
      <c r="G51" s="39">
        <f>'[1]вспомогат'!I48</f>
        <v>6.006066685727081</v>
      </c>
      <c r="H51" s="35">
        <f>'[1]вспомогат'!J48</f>
        <v>-2850331.25</v>
      </c>
      <c r="I51" s="36">
        <f>'[1]вспомогат'!K48</f>
        <v>47.38817278395548</v>
      </c>
      <c r="J51" s="37">
        <f>'[1]вспомогат'!L48</f>
        <v>-2363062.85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4802373</v>
      </c>
      <c r="D52" s="38">
        <f>'[1]вспомогат'!D49</f>
        <v>1687388</v>
      </c>
      <c r="E52" s="33">
        <f>'[1]вспомогат'!G49</f>
        <v>4121783.66</v>
      </c>
      <c r="F52" s="38">
        <f>'[1]вспомогат'!H49</f>
        <v>523245.6699999999</v>
      </c>
      <c r="G52" s="39">
        <f>'[1]вспомогат'!I49</f>
        <v>31.009208907494894</v>
      </c>
      <c r="H52" s="35">
        <f>'[1]вспомогат'!J49</f>
        <v>-1164142.33</v>
      </c>
      <c r="I52" s="36">
        <f>'[1]вспомогат'!K49</f>
        <v>85.82806166867921</v>
      </c>
      <c r="J52" s="37">
        <f>'[1]вспомогат'!L49</f>
        <v>-680589.3399999999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2294300</v>
      </c>
      <c r="D53" s="38">
        <f>'[1]вспомогат'!D50</f>
        <v>649800</v>
      </c>
      <c r="E53" s="33">
        <f>'[1]вспомогат'!G50</f>
        <v>1823849.3</v>
      </c>
      <c r="F53" s="38">
        <f>'[1]вспомогат'!H50</f>
        <v>281047.06000000006</v>
      </c>
      <c r="G53" s="39">
        <f>'[1]вспомогат'!I50</f>
        <v>43.25131732840875</v>
      </c>
      <c r="H53" s="35">
        <f>'[1]вспомогат'!J50</f>
        <v>-368752.93999999994</v>
      </c>
      <c r="I53" s="36">
        <f>'[1]вспомогат'!K50</f>
        <v>79.4948045155385</v>
      </c>
      <c r="J53" s="37">
        <f>'[1]вспомогат'!L50</f>
        <v>-470450.69999999995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1711654</v>
      </c>
      <c r="D54" s="38">
        <f>'[1]вспомогат'!D51</f>
        <v>489050</v>
      </c>
      <c r="E54" s="33">
        <f>'[1]вспомогат'!G51</f>
        <v>1994604.22</v>
      </c>
      <c r="F54" s="38">
        <f>'[1]вспомогат'!H51</f>
        <v>293852.5</v>
      </c>
      <c r="G54" s="39">
        <f>'[1]вспомогат'!I51</f>
        <v>60.08639198445967</v>
      </c>
      <c r="H54" s="35">
        <f>'[1]вспомогат'!J51</f>
        <v>-195197.5</v>
      </c>
      <c r="I54" s="36">
        <f>'[1]вспомогат'!K51</f>
        <v>116.53080704394696</v>
      </c>
      <c r="J54" s="37">
        <f>'[1]вспомогат'!L51</f>
        <v>282950.22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10801706</v>
      </c>
      <c r="D55" s="38">
        <f>'[1]вспомогат'!D52</f>
        <v>3940850</v>
      </c>
      <c r="E55" s="33">
        <f>'[1]вспомогат'!G52</f>
        <v>11879541.48</v>
      </c>
      <c r="F55" s="38">
        <f>'[1]вспомогат'!H52</f>
        <v>1852674.8900000006</v>
      </c>
      <c r="G55" s="39">
        <f>'[1]вспомогат'!I52</f>
        <v>47.012063133587944</v>
      </c>
      <c r="H55" s="35">
        <f>'[1]вспомогат'!J52</f>
        <v>-2088175.1099999994</v>
      </c>
      <c r="I55" s="36">
        <f>'[1]вспомогат'!K52</f>
        <v>109.97838193337238</v>
      </c>
      <c r="J55" s="37">
        <f>'[1]вспомогат'!L52</f>
        <v>1077835.4800000004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16304140</v>
      </c>
      <c r="D56" s="38">
        <f>'[1]вспомогат'!D53</f>
        <v>6061050</v>
      </c>
      <c r="E56" s="33">
        <f>'[1]вспомогат'!G53</f>
        <v>15028256.34</v>
      </c>
      <c r="F56" s="38">
        <f>'[1]вспомогат'!H53</f>
        <v>2967997.3900000006</v>
      </c>
      <c r="G56" s="39">
        <f>'[1]вспомогат'!I53</f>
        <v>48.96837000189737</v>
      </c>
      <c r="H56" s="35">
        <f>'[1]вспомогат'!J53</f>
        <v>-3093052.6099999994</v>
      </c>
      <c r="I56" s="36">
        <f>'[1]вспомогат'!K53</f>
        <v>92.17448046937771</v>
      </c>
      <c r="J56" s="37">
        <f>'[1]вспомогат'!L53</f>
        <v>-1275883.6600000001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6696300</v>
      </c>
      <c r="D57" s="38">
        <f>'[1]вспомогат'!D54</f>
        <v>1815800</v>
      </c>
      <c r="E57" s="33">
        <f>'[1]вспомогат'!G54</f>
        <v>6658662.85</v>
      </c>
      <c r="F57" s="38">
        <f>'[1]вспомогат'!H54</f>
        <v>941625.5699999994</v>
      </c>
      <c r="G57" s="39">
        <f>'[1]вспомогат'!I54</f>
        <v>51.85733946469872</v>
      </c>
      <c r="H57" s="35">
        <f>'[1]вспомогат'!J54</f>
        <v>-874174.4300000006</v>
      </c>
      <c r="I57" s="36">
        <f>'[1]вспомогат'!K54</f>
        <v>99.43794110180248</v>
      </c>
      <c r="J57" s="37">
        <f>'[1]вспомогат'!L54</f>
        <v>-37637.15000000037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13094150</v>
      </c>
      <c r="D58" s="38">
        <f>'[1]вспомогат'!D55</f>
        <v>3166100</v>
      </c>
      <c r="E58" s="33">
        <f>'[1]вспомогат'!G55</f>
        <v>13936384.24</v>
      </c>
      <c r="F58" s="38">
        <f>'[1]вспомогат'!H55</f>
        <v>1730179.5500000007</v>
      </c>
      <c r="G58" s="39">
        <f>'[1]вспомогат'!I55</f>
        <v>54.64702788920125</v>
      </c>
      <c r="H58" s="35">
        <f>'[1]вспомогат'!J55</f>
        <v>-1435920.4499999993</v>
      </c>
      <c r="I58" s="36">
        <f>'[1]вспомогат'!K55</f>
        <v>106.4321413761107</v>
      </c>
      <c r="J58" s="37">
        <f>'[1]вспомогат'!L55</f>
        <v>842234.2400000002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17432950</v>
      </c>
      <c r="D59" s="38">
        <f>'[1]вспомогат'!D56</f>
        <v>6282550</v>
      </c>
      <c r="E59" s="33">
        <f>'[1]вспомогат'!G56</f>
        <v>15157272.06</v>
      </c>
      <c r="F59" s="38">
        <f>'[1]вспомогат'!H56</f>
        <v>2679227.6500000004</v>
      </c>
      <c r="G59" s="39">
        <f>'[1]вспомогат'!I56</f>
        <v>42.64554440474012</v>
      </c>
      <c r="H59" s="35">
        <f>'[1]вспомогат'!J56</f>
        <v>-3603322.3499999996</v>
      </c>
      <c r="I59" s="36">
        <f>'[1]вспомогат'!K56</f>
        <v>86.94611101391331</v>
      </c>
      <c r="J59" s="37">
        <f>'[1]вспомогат'!L56</f>
        <v>-2275677.9399999995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2298581</v>
      </c>
      <c r="D60" s="38">
        <f>'[1]вспомогат'!D57</f>
        <v>976682</v>
      </c>
      <c r="E60" s="33">
        <f>'[1]вспомогат'!G57</f>
        <v>1910160.66</v>
      </c>
      <c r="F60" s="38">
        <f>'[1]вспомогат'!H57</f>
        <v>343145.24</v>
      </c>
      <c r="G60" s="39">
        <f>'[1]вспомогат'!I57</f>
        <v>35.13377332642559</v>
      </c>
      <c r="H60" s="35">
        <f>'[1]вспомогат'!J57</f>
        <v>-633536.76</v>
      </c>
      <c r="I60" s="36">
        <f>'[1]вспомогат'!K57</f>
        <v>83.10173363479468</v>
      </c>
      <c r="J60" s="37">
        <f>'[1]вспомогат'!L57</f>
        <v>-388420.3400000001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16791146</v>
      </c>
      <c r="D61" s="38">
        <f>'[1]вспомогат'!D58</f>
        <v>8701897</v>
      </c>
      <c r="E61" s="33">
        <f>'[1]вспомогат'!G58</f>
        <v>10126896.44</v>
      </c>
      <c r="F61" s="38">
        <f>'[1]вспомогат'!H58</f>
        <v>1785996.1099999994</v>
      </c>
      <c r="G61" s="39">
        <f>'[1]вспомогат'!I58</f>
        <v>20.5242156968762</v>
      </c>
      <c r="H61" s="35">
        <f>'[1]вспомогат'!J58</f>
        <v>-6915900.890000001</v>
      </c>
      <c r="I61" s="36">
        <f>'[1]вспомогат'!K58</f>
        <v>60.31093077268221</v>
      </c>
      <c r="J61" s="37">
        <f>'[1]вспомогат'!L58</f>
        <v>-6664249.5600000005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2765585</v>
      </c>
      <c r="D62" s="38">
        <f>'[1]вспомогат'!D59</f>
        <v>991275</v>
      </c>
      <c r="E62" s="33">
        <f>'[1]вспомогат'!G59</f>
        <v>4357829.43</v>
      </c>
      <c r="F62" s="38">
        <f>'[1]вспомогат'!H59</f>
        <v>509721.9599999995</v>
      </c>
      <c r="G62" s="39">
        <f>'[1]вспомогат'!I59</f>
        <v>51.420842853900226</v>
      </c>
      <c r="H62" s="35">
        <f>'[1]вспомогат'!J59</f>
        <v>-481553.0400000005</v>
      </c>
      <c r="I62" s="36">
        <f>'[1]вспомогат'!K59</f>
        <v>157.57351265645423</v>
      </c>
      <c r="J62" s="37">
        <f>'[1]вспомогат'!L59</f>
        <v>1592244.4299999997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2645364</v>
      </c>
      <c r="D63" s="38">
        <f>'[1]вспомогат'!D60</f>
        <v>810095</v>
      </c>
      <c r="E63" s="33">
        <f>'[1]вспомогат'!G60</f>
        <v>1484414.38</v>
      </c>
      <c r="F63" s="38">
        <f>'[1]вспомогат'!H60</f>
        <v>158355.18999999994</v>
      </c>
      <c r="G63" s="39">
        <f>'[1]вспомогат'!I60</f>
        <v>19.547730821693747</v>
      </c>
      <c r="H63" s="35">
        <f>'[1]вспомогат'!J60</f>
        <v>-651739.81</v>
      </c>
      <c r="I63" s="36">
        <f>'[1]вспомогат'!K60</f>
        <v>56.11380437625974</v>
      </c>
      <c r="J63" s="37">
        <f>'[1]вспомогат'!L60</f>
        <v>-1160949.62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1617810</v>
      </c>
      <c r="D64" s="38">
        <f>'[1]вспомогат'!D61</f>
        <v>353310</v>
      </c>
      <c r="E64" s="33">
        <f>'[1]вспомогат'!G61</f>
        <v>1645499.69</v>
      </c>
      <c r="F64" s="38">
        <f>'[1]вспомогат'!H61</f>
        <v>197436.96999999997</v>
      </c>
      <c r="G64" s="39">
        <f>'[1]вспомогат'!I61</f>
        <v>55.88207806175879</v>
      </c>
      <c r="H64" s="35">
        <f>'[1]вспомогат'!J61</f>
        <v>-155873.03000000003</v>
      </c>
      <c r="I64" s="36">
        <f>'[1]вспомогат'!K61</f>
        <v>101.71155389075355</v>
      </c>
      <c r="J64" s="37">
        <f>'[1]вспомогат'!L61</f>
        <v>27689.689999999944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1270700</v>
      </c>
      <c r="D65" s="38">
        <f>'[1]вспомогат'!D62</f>
        <v>368800</v>
      </c>
      <c r="E65" s="33">
        <f>'[1]вспомогат'!G62</f>
        <v>1622370.7</v>
      </c>
      <c r="F65" s="38">
        <f>'[1]вспомогат'!H62</f>
        <v>259161.34999999986</v>
      </c>
      <c r="G65" s="39">
        <f>'[1]вспомогат'!I62</f>
        <v>70.27151572668109</v>
      </c>
      <c r="H65" s="35">
        <f>'[1]вспомогат'!J62</f>
        <v>-109638.65000000014</v>
      </c>
      <c r="I65" s="36">
        <f>'[1]вспомогат'!K62</f>
        <v>127.67535216809631</v>
      </c>
      <c r="J65" s="37">
        <f>'[1]вспомогат'!L62</f>
        <v>351670.69999999995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1037319</v>
      </c>
      <c r="D66" s="38">
        <f>'[1]вспомогат'!D63</f>
        <v>385217</v>
      </c>
      <c r="E66" s="33">
        <f>'[1]вспомогат'!G63</f>
        <v>1029215.6</v>
      </c>
      <c r="F66" s="38">
        <f>'[1]вспомогат'!H63</f>
        <v>292471.11</v>
      </c>
      <c r="G66" s="39">
        <f>'[1]вспомогат'!I63</f>
        <v>75.92372870356189</v>
      </c>
      <c r="H66" s="35">
        <f>'[1]вспомогат'!J63</f>
        <v>-92745.89000000001</v>
      </c>
      <c r="I66" s="36">
        <f>'[1]вспомогат'!K63</f>
        <v>99.21881311342027</v>
      </c>
      <c r="J66" s="37">
        <f>'[1]вспомогат'!L63</f>
        <v>-8103.400000000023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2529530</v>
      </c>
      <c r="D67" s="38">
        <f>'[1]вспомогат'!D64</f>
        <v>838360</v>
      </c>
      <c r="E67" s="33">
        <f>'[1]вспомогат'!G64</f>
        <v>3084413.79</v>
      </c>
      <c r="F67" s="38">
        <f>'[1]вспомогат'!H64</f>
        <v>632413.9199999999</v>
      </c>
      <c r="G67" s="39">
        <f>'[1]вспомогат'!I64</f>
        <v>75.43464859964692</v>
      </c>
      <c r="H67" s="35">
        <f>'[1]вспомогат'!J64</f>
        <v>-205946.08000000007</v>
      </c>
      <c r="I67" s="36">
        <f>'[1]вспомогат'!K64</f>
        <v>121.93624072456149</v>
      </c>
      <c r="J67" s="37">
        <f>'[1]вспомогат'!L64</f>
        <v>554883.79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2134209</v>
      </c>
      <c r="D68" s="38">
        <f>'[1]вспомогат'!D65</f>
        <v>519125</v>
      </c>
      <c r="E68" s="33">
        <f>'[1]вспомогат'!G65</f>
        <v>1953263.95</v>
      </c>
      <c r="F68" s="38">
        <f>'[1]вспомогат'!H65</f>
        <v>329541.27</v>
      </c>
      <c r="G68" s="39">
        <f>'[1]вспомогат'!I65</f>
        <v>63.48013869491934</v>
      </c>
      <c r="H68" s="35">
        <f>'[1]вспомогат'!J65</f>
        <v>-189583.72999999998</v>
      </c>
      <c r="I68" s="36">
        <f>'[1]вспомогат'!K65</f>
        <v>91.52168086630691</v>
      </c>
      <c r="J68" s="37">
        <f>'[1]вспомогат'!L65</f>
        <v>-180945.05000000005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6218089</v>
      </c>
      <c r="D69" s="38">
        <f>'[1]вспомогат'!D66</f>
        <v>2710323</v>
      </c>
      <c r="E69" s="33">
        <f>'[1]вспомогат'!G66</f>
        <v>5726416.26</v>
      </c>
      <c r="F69" s="38">
        <f>'[1]вспомогат'!H66</f>
        <v>941649.4100000001</v>
      </c>
      <c r="G69" s="39">
        <f>'[1]вспомогат'!I66</f>
        <v>34.74306973744458</v>
      </c>
      <c r="H69" s="35">
        <f>'[1]вспомогат'!J66</f>
        <v>-1768673.5899999999</v>
      </c>
      <c r="I69" s="36">
        <f>'[1]вспомогат'!K66</f>
        <v>92.09286422243233</v>
      </c>
      <c r="J69" s="37">
        <f>'[1]вспомогат'!L66</f>
        <v>-491672.7400000002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15899293</v>
      </c>
      <c r="D70" s="38">
        <f>'[1]вспомогат'!D67</f>
        <v>5262288</v>
      </c>
      <c r="E70" s="33">
        <f>'[1]вспомогат'!G67</f>
        <v>9317390.47</v>
      </c>
      <c r="F70" s="38">
        <f>'[1]вспомогат'!H67</f>
        <v>1409318.1100000003</v>
      </c>
      <c r="G70" s="39">
        <f>'[1]вспомогат'!I67</f>
        <v>26.781470531449443</v>
      </c>
      <c r="H70" s="35">
        <f>'[1]вспомогат'!J67</f>
        <v>-3852969.8899999997</v>
      </c>
      <c r="I70" s="36">
        <f>'[1]вспомогат'!K67</f>
        <v>58.60254584905128</v>
      </c>
      <c r="J70" s="37">
        <f>'[1]вспомогат'!L67</f>
        <v>-6581902.529999999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17046725</v>
      </c>
      <c r="D71" s="38">
        <f>'[1]вспомогат'!D68</f>
        <v>5293712</v>
      </c>
      <c r="E71" s="33">
        <f>'[1]вспомогат'!G68</f>
        <v>14062686.79</v>
      </c>
      <c r="F71" s="38">
        <f>'[1]вспомогат'!H68</f>
        <v>2275917.2699999996</v>
      </c>
      <c r="G71" s="39">
        <f>'[1]вспомогат'!I68</f>
        <v>42.992842640476084</v>
      </c>
      <c r="H71" s="35">
        <f>'[1]вспомогат'!J68</f>
        <v>-3017794.7300000004</v>
      </c>
      <c r="I71" s="36">
        <f>'[1]вспомогат'!K68</f>
        <v>82.49494721126784</v>
      </c>
      <c r="J71" s="37">
        <f>'[1]вспомогат'!L68</f>
        <v>-2984038.210000001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3120710</v>
      </c>
      <c r="D72" s="38">
        <f>'[1]вспомогат'!D69</f>
        <v>1359450</v>
      </c>
      <c r="E72" s="33">
        <f>'[1]вспомогат'!G69</f>
        <v>2309911.94</v>
      </c>
      <c r="F72" s="38">
        <f>'[1]вспомогат'!H69</f>
        <v>404471.77</v>
      </c>
      <c r="G72" s="39">
        <f>'[1]вспомогат'!I69</f>
        <v>29.752603626466588</v>
      </c>
      <c r="H72" s="35">
        <f>'[1]вспомогат'!J69</f>
        <v>-954978.23</v>
      </c>
      <c r="I72" s="36">
        <f>'[1]вспомогат'!K69</f>
        <v>74.01879508188841</v>
      </c>
      <c r="J72" s="37">
        <f>'[1]вспомогат'!L69</f>
        <v>-810798.06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1306520</v>
      </c>
      <c r="D73" s="38">
        <f>'[1]вспомогат'!D70</f>
        <v>508420</v>
      </c>
      <c r="E73" s="33">
        <f>'[1]вспомогат'!G70</f>
        <v>1817422.65</v>
      </c>
      <c r="F73" s="38">
        <f>'[1]вспомогат'!H70</f>
        <v>322146.1399999999</v>
      </c>
      <c r="G73" s="39">
        <f>'[1]вспомогат'!I70</f>
        <v>63.362208410369355</v>
      </c>
      <c r="H73" s="35">
        <f>'[1]вспомогат'!J70</f>
        <v>-186273.8600000001</v>
      </c>
      <c r="I73" s="36">
        <f>'[1]вспомогат'!K70</f>
        <v>139.10408183571624</v>
      </c>
      <c r="J73" s="37">
        <f>'[1]вспомогат'!L70</f>
        <v>510902.6499999999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754854</v>
      </c>
      <c r="D74" s="38">
        <f>'[1]вспомогат'!D71</f>
        <v>188768</v>
      </c>
      <c r="E74" s="33">
        <f>'[1]вспомогат'!G71</f>
        <v>1002812.01</v>
      </c>
      <c r="F74" s="38">
        <f>'[1]вспомогат'!H71</f>
        <v>122320.88</v>
      </c>
      <c r="G74" s="39">
        <f>'[1]вспомогат'!I71</f>
        <v>64.7995846753687</v>
      </c>
      <c r="H74" s="35">
        <f>'[1]вспомогат'!J71</f>
        <v>-66447.12</v>
      </c>
      <c r="I74" s="36">
        <f>'[1]вспомогат'!K71</f>
        <v>132.84847268478407</v>
      </c>
      <c r="J74" s="37">
        <f>'[1]вспомогат'!L71</f>
        <v>247958.01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7795973</v>
      </c>
      <c r="D75" s="38">
        <f>'[1]вспомогат'!D72</f>
        <v>2632961</v>
      </c>
      <c r="E75" s="33">
        <f>'[1]вспомогат'!G72</f>
        <v>9339748.32</v>
      </c>
      <c r="F75" s="38">
        <f>'[1]вспомогат'!H72</f>
        <v>1796407.7600000007</v>
      </c>
      <c r="G75" s="39">
        <f>'[1]вспомогат'!I72</f>
        <v>68.22766307590582</v>
      </c>
      <c r="H75" s="35">
        <f>'[1]вспомогат'!J72</f>
        <v>-836553.2399999993</v>
      </c>
      <c r="I75" s="36">
        <f>'[1]вспомогат'!K72</f>
        <v>119.80221481013338</v>
      </c>
      <c r="J75" s="37">
        <f>'[1]вспомогат'!L72</f>
        <v>1543775.3200000003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3940655</v>
      </c>
      <c r="D76" s="38">
        <f>'[1]вспомогат'!D73</f>
        <v>1554585</v>
      </c>
      <c r="E76" s="33">
        <f>'[1]вспомогат'!G73</f>
        <v>4340971.46</v>
      </c>
      <c r="F76" s="38">
        <f>'[1]вспомогат'!H73</f>
        <v>574363.3900000001</v>
      </c>
      <c r="G76" s="39">
        <f>'[1]вспомогат'!I73</f>
        <v>36.946412708214744</v>
      </c>
      <c r="H76" s="35">
        <f>'[1]вспомогат'!J73</f>
        <v>-980221.6099999999</v>
      </c>
      <c r="I76" s="36">
        <f>'[1]вспомогат'!K73</f>
        <v>110.15862743630183</v>
      </c>
      <c r="J76" s="37">
        <f>'[1]вспомогат'!L73</f>
        <v>400316.45999999996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1883850</v>
      </c>
      <c r="D77" s="38">
        <f>'[1]вспомогат'!D74</f>
        <v>500690</v>
      </c>
      <c r="E77" s="33">
        <f>'[1]вспомогат'!G74</f>
        <v>1565973.67</v>
      </c>
      <c r="F77" s="38">
        <f>'[1]вспомогат'!H74</f>
        <v>264013.74</v>
      </c>
      <c r="G77" s="39">
        <f>'[1]вспомогат'!I74</f>
        <v>52.729980626735106</v>
      </c>
      <c r="H77" s="35">
        <f>'[1]вспомогат'!J74</f>
        <v>-236676.26</v>
      </c>
      <c r="I77" s="36">
        <f>'[1]вспомогат'!K74</f>
        <v>83.12623988109456</v>
      </c>
      <c r="J77" s="37">
        <f>'[1]вспомогат'!L74</f>
        <v>-317876.3300000001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2682997</v>
      </c>
      <c r="D78" s="38">
        <f>'[1]вспомогат'!D75</f>
        <v>747110</v>
      </c>
      <c r="E78" s="33">
        <f>'[1]вспомогат'!G75</f>
        <v>1560162.92</v>
      </c>
      <c r="F78" s="38">
        <f>'[1]вспомогат'!H75</f>
        <v>78852.81999999983</v>
      </c>
      <c r="G78" s="39">
        <f>'[1]вспомогат'!I75</f>
        <v>10.554378873258266</v>
      </c>
      <c r="H78" s="35">
        <f>'[1]вспомогат'!J75</f>
        <v>-668257.1800000002</v>
      </c>
      <c r="I78" s="36">
        <f>'[1]вспомогат'!K75</f>
        <v>58.15000613120328</v>
      </c>
      <c r="J78" s="37">
        <f>'[1]вспомогат'!L75</f>
        <v>-1122834.08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714214</v>
      </c>
      <c r="D79" s="38">
        <f>'[1]вспомогат'!D76</f>
        <v>281904</v>
      </c>
      <c r="E79" s="33">
        <f>'[1]вспомогат'!G76</f>
        <v>2876662.56</v>
      </c>
      <c r="F79" s="38">
        <f>'[1]вспомогат'!H76</f>
        <v>187759.43000000017</v>
      </c>
      <c r="G79" s="39">
        <f>'[1]вспомогат'!I76</f>
        <v>66.60403186900511</v>
      </c>
      <c r="H79" s="35">
        <f>'[1]вспомогат'!J76</f>
        <v>-94144.56999999983</v>
      </c>
      <c r="I79" s="36">
        <f>'[1]вспомогат'!K76</f>
        <v>402.77319682896166</v>
      </c>
      <c r="J79" s="37">
        <f>'[1]вспомогат'!L76</f>
        <v>2162448.56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2645053</v>
      </c>
      <c r="D80" s="38">
        <f>'[1]вспомогат'!D77</f>
        <v>1059718</v>
      </c>
      <c r="E80" s="33">
        <f>'[1]вспомогат'!G77</f>
        <v>1957649.22</v>
      </c>
      <c r="F80" s="38">
        <f>'[1]вспомогат'!H77</f>
        <v>290918.54000000004</v>
      </c>
      <c r="G80" s="39">
        <f>'[1]вспомогат'!I77</f>
        <v>27.452448670306634</v>
      </c>
      <c r="H80" s="35">
        <f>'[1]вспомогат'!J77</f>
        <v>-768799.46</v>
      </c>
      <c r="I80" s="36">
        <f>'[1]вспомогат'!K77</f>
        <v>74.01171999200015</v>
      </c>
      <c r="J80" s="37">
        <f>'[1]вспомогат'!L77</f>
        <v>-687403.78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2203879</v>
      </c>
      <c r="D81" s="38">
        <f>'[1]вспомогат'!D78</f>
        <v>443309</v>
      </c>
      <c r="E81" s="33">
        <f>'[1]вспомогат'!G78</f>
        <v>2018356.34</v>
      </c>
      <c r="F81" s="38">
        <f>'[1]вспомогат'!H78</f>
        <v>210937.88000000012</v>
      </c>
      <c r="G81" s="39">
        <f>'[1]вспомогат'!I78</f>
        <v>47.58258460802738</v>
      </c>
      <c r="H81" s="35">
        <f>'[1]вспомогат'!J78</f>
        <v>-232371.11999999988</v>
      </c>
      <c r="I81" s="36">
        <f>'[1]вспомогат'!K78</f>
        <v>91.58199429279013</v>
      </c>
      <c r="J81" s="37">
        <f>'[1]вспомогат'!L78</f>
        <v>-185522.65999999992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244390830</v>
      </c>
      <c r="D82" s="41">
        <f>SUM(D39:D81)</f>
        <v>86761456</v>
      </c>
      <c r="E82" s="41">
        <f>SUM(E39:E81)</f>
        <v>215869874.3599999</v>
      </c>
      <c r="F82" s="41">
        <f>SUM(F39:F81)</f>
        <v>33991055.74</v>
      </c>
      <c r="G82" s="42">
        <f>F82/D82*100</f>
        <v>39.177599486112825</v>
      </c>
      <c r="H82" s="41">
        <f>SUM(H39:H81)</f>
        <v>-52770400.25999999</v>
      </c>
      <c r="I82" s="43">
        <f>E82/C82*100</f>
        <v>88.32977667779102</v>
      </c>
      <c r="J82" s="41">
        <f>SUM(J39:J81)</f>
        <v>-28520955.64</v>
      </c>
    </row>
    <row r="83" spans="1:10" ht="15.75" customHeight="1">
      <c r="A83" s="54" t="s">
        <v>85</v>
      </c>
      <c r="B83" s="55">
        <f>'[1]вспомогат'!B79</f>
        <v>11129931553</v>
      </c>
      <c r="C83" s="55">
        <f>'[1]вспомогат'!C79</f>
        <v>2710576605</v>
      </c>
      <c r="D83" s="55">
        <f>'[1]вспомогат'!D79</f>
        <v>941935908</v>
      </c>
      <c r="E83" s="55">
        <f>'[1]вспомогат'!G79</f>
        <v>2374526661.7200003</v>
      </c>
      <c r="F83" s="55">
        <f>'[1]вспомогат'!H79</f>
        <v>481240511.79999995</v>
      </c>
      <c r="G83" s="56">
        <f>'[1]вспомогат'!I79</f>
        <v>51.090579275378886</v>
      </c>
      <c r="H83" s="55">
        <f>'[1]вспомогат'!J79</f>
        <v>-460695396.20000005</v>
      </c>
      <c r="I83" s="56">
        <f>'[1]вспомогат'!K79</f>
        <v>87.60227094633248</v>
      </c>
      <c r="J83" s="55">
        <f>'[1]вспомогат'!L79</f>
        <v>-336049943.28000003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19.03.2019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2019-03-20T08:38:39Z</dcterms:created>
  <dcterms:modified xsi:type="dcterms:W3CDTF">2019-03-20T08:39:47Z</dcterms:modified>
  <cp:category/>
  <cp:version/>
  <cp:contentType/>
  <cp:contentStatus/>
</cp:coreProperties>
</file>