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<sst xmlns="http://schemas.openxmlformats.org/spreadsheetml/2006/main" count="84" uniqueCount="79">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</sst>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29.11.2018</v>
          </cell>
        </row>
        <row r="6">
          <cell r="G6" t="str">
            <v>Фактично надійшло на 29.11.2018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1890172793.42</v>
          </cell>
          <cell r="H10">
            <v>255672056.86000013</v>
          </cell>
          <cell r="I10">
            <v>121.71987261482487</v>
          </cell>
          <cell r="J10">
            <v>45622496.86000013</v>
          </cell>
          <cell r="K10">
            <v>102.4734061728316</v>
          </cell>
          <cell r="L10">
            <v>45623203.42000008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4508735184.97</v>
          </cell>
          <cell r="H11">
            <v>441784745.1700001</v>
          </cell>
          <cell r="I11">
            <v>102.02174102718058</v>
          </cell>
          <cell r="J11">
            <v>8754745.170000076</v>
          </cell>
          <cell r="K11">
            <v>102.93281430071663</v>
          </cell>
          <cell r="L11">
            <v>128465184.97000027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394482693.61</v>
          </cell>
          <cell r="H12">
            <v>35638120.75</v>
          </cell>
          <cell r="I12">
            <v>92.39768523296942</v>
          </cell>
          <cell r="J12">
            <v>-2932240.25</v>
          </cell>
          <cell r="K12">
            <v>102.95757032347748</v>
          </cell>
          <cell r="L12">
            <v>11331952.610000014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520611872.97</v>
          </cell>
          <cell r="H13">
            <v>49390666.21000004</v>
          </cell>
          <cell r="I13">
            <v>117.24530334919912</v>
          </cell>
          <cell r="J13">
            <v>7264743.210000038</v>
          </cell>
          <cell r="K13">
            <v>105.65828920534479</v>
          </cell>
          <cell r="L13">
            <v>27880183.97000003</v>
          </cell>
        </row>
        <row r="14">
          <cell r="B14">
            <v>544500000</v>
          </cell>
          <cell r="C14">
            <v>503474000</v>
          </cell>
          <cell r="D14">
            <v>48299000</v>
          </cell>
          <cell r="G14">
            <v>506508225.56</v>
          </cell>
          <cell r="H14">
            <v>46534687.45999998</v>
          </cell>
          <cell r="I14">
            <v>96.34710337688146</v>
          </cell>
          <cell r="J14">
            <v>-1764312.5400000215</v>
          </cell>
          <cell r="K14">
            <v>100.60265784529092</v>
          </cell>
          <cell r="L14">
            <v>3034225.5600000024</v>
          </cell>
        </row>
        <row r="15">
          <cell r="B15">
            <v>78505500</v>
          </cell>
          <cell r="C15">
            <v>72063290</v>
          </cell>
          <cell r="D15">
            <v>10109650</v>
          </cell>
          <cell r="G15">
            <v>73470364.66</v>
          </cell>
          <cell r="H15">
            <v>7557025.109999999</v>
          </cell>
          <cell r="I15">
            <v>74.75061065417694</v>
          </cell>
          <cell r="J15">
            <v>-2552624.8900000006</v>
          </cell>
          <cell r="K15">
            <v>101.95255401189705</v>
          </cell>
          <cell r="L15">
            <v>1407074.6599999964</v>
          </cell>
        </row>
        <row r="16">
          <cell r="B16">
            <v>43620331</v>
          </cell>
          <cell r="C16">
            <v>39648875</v>
          </cell>
          <cell r="D16">
            <v>4561487</v>
          </cell>
          <cell r="G16">
            <v>44793115.51</v>
          </cell>
          <cell r="H16">
            <v>3426039.3500000015</v>
          </cell>
          <cell r="I16">
            <v>75.10794944718688</v>
          </cell>
          <cell r="J16">
            <v>-1135447.6499999985</v>
          </cell>
          <cell r="K16">
            <v>112.97449299633344</v>
          </cell>
          <cell r="L16">
            <v>5144240.509999998</v>
          </cell>
        </row>
        <row r="17">
          <cell r="B17">
            <v>263200070</v>
          </cell>
          <cell r="C17">
            <v>246009478</v>
          </cell>
          <cell r="D17">
            <v>29090660</v>
          </cell>
          <cell r="G17">
            <v>260051404.71</v>
          </cell>
          <cell r="H17">
            <v>23903350.599999994</v>
          </cell>
          <cell r="I17">
            <v>82.1684712550351</v>
          </cell>
          <cell r="J17">
            <v>-5187309.400000006</v>
          </cell>
          <cell r="K17">
            <v>105.70788037280418</v>
          </cell>
          <cell r="L17">
            <v>14041926.710000008</v>
          </cell>
        </row>
        <row r="18">
          <cell r="B18">
            <v>127154</v>
          </cell>
          <cell r="C18">
            <v>120004</v>
          </cell>
          <cell r="D18">
            <v>29704</v>
          </cell>
          <cell r="G18">
            <v>127113.52</v>
          </cell>
          <cell r="H18">
            <v>14351.5</v>
          </cell>
          <cell r="I18">
            <v>48.3150417452195</v>
          </cell>
          <cell r="J18">
            <v>-15352.5</v>
          </cell>
          <cell r="K18">
            <v>105.92440251991601</v>
          </cell>
          <cell r="L18">
            <v>7109.520000000004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5819369.51</v>
          </cell>
          <cell r="H19">
            <v>262625.0800000001</v>
          </cell>
          <cell r="I19">
            <v>86.28225994565987</v>
          </cell>
          <cell r="J19">
            <v>-41753.919999999925</v>
          </cell>
          <cell r="K19">
            <v>113.780052039484</v>
          </cell>
          <cell r="L19">
            <v>704791.5099999998</v>
          </cell>
        </row>
        <row r="20">
          <cell r="B20">
            <v>135105655</v>
          </cell>
          <cell r="C20">
            <v>124151258</v>
          </cell>
          <cell r="D20">
            <v>17811876</v>
          </cell>
          <cell r="G20">
            <v>130441179.41</v>
          </cell>
          <cell r="H20">
            <v>11475001.280000001</v>
          </cell>
          <cell r="I20">
            <v>64.42331666804778</v>
          </cell>
          <cell r="J20">
            <v>-6336874.719999999</v>
          </cell>
          <cell r="K20">
            <v>105.06633723357035</v>
          </cell>
          <cell r="L20">
            <v>6289921.409999996</v>
          </cell>
        </row>
        <row r="21">
          <cell r="B21">
            <v>28842520</v>
          </cell>
          <cell r="C21">
            <v>26496550</v>
          </cell>
          <cell r="D21">
            <v>2929200</v>
          </cell>
          <cell r="G21">
            <v>31881817.71</v>
          </cell>
          <cell r="H21">
            <v>2508014.5199999996</v>
          </cell>
          <cell r="I21">
            <v>85.62114297419089</v>
          </cell>
          <cell r="J21">
            <v>-421185.48000000045</v>
          </cell>
          <cell r="K21">
            <v>120.32441095161445</v>
          </cell>
          <cell r="L21">
            <v>5385267.710000001</v>
          </cell>
        </row>
        <row r="22">
          <cell r="B22">
            <v>57337760</v>
          </cell>
          <cell r="C22">
            <v>53537091</v>
          </cell>
          <cell r="D22">
            <v>6282337</v>
          </cell>
          <cell r="G22">
            <v>56003402.46</v>
          </cell>
          <cell r="H22">
            <v>5343840.5500000045</v>
          </cell>
          <cell r="I22">
            <v>85.06134818937609</v>
          </cell>
          <cell r="J22">
            <v>-938496.4499999955</v>
          </cell>
          <cell r="K22">
            <v>104.60673416118182</v>
          </cell>
          <cell r="L22">
            <v>2466311.460000001</v>
          </cell>
        </row>
        <row r="23">
          <cell r="B23">
            <v>9978300</v>
          </cell>
          <cell r="C23">
            <v>9493134</v>
          </cell>
          <cell r="D23">
            <v>1407847</v>
          </cell>
          <cell r="G23">
            <v>9486469.89</v>
          </cell>
          <cell r="H23">
            <v>824177.8800000008</v>
          </cell>
          <cell r="I23">
            <v>58.54172221839453</v>
          </cell>
          <cell r="J23">
            <v>-583669.1199999992</v>
          </cell>
          <cell r="K23">
            <v>99.92980073809134</v>
          </cell>
          <cell r="L23">
            <v>-6664.109999999404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44447381.67</v>
          </cell>
          <cell r="H24">
            <v>3918224.620000005</v>
          </cell>
          <cell r="I24">
            <v>87.625627438891</v>
          </cell>
          <cell r="J24">
            <v>-553326.3799999952</v>
          </cell>
          <cell r="K24">
            <v>109.18522870445115</v>
          </cell>
          <cell r="L24">
            <v>3739144.670000002</v>
          </cell>
        </row>
        <row r="25">
          <cell r="B25">
            <v>121973800</v>
          </cell>
          <cell r="C25">
            <v>115116465</v>
          </cell>
          <cell r="D25">
            <v>13393609</v>
          </cell>
          <cell r="G25">
            <v>112515033.9</v>
          </cell>
          <cell r="H25">
            <v>10407876.590000004</v>
          </cell>
          <cell r="I25">
            <v>77.70778279401767</v>
          </cell>
          <cell r="J25">
            <v>-2985732.4099999964</v>
          </cell>
          <cell r="K25">
            <v>97.74017461359676</v>
          </cell>
          <cell r="L25">
            <v>-2601431.099999994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64180712.91</v>
          </cell>
          <cell r="H26">
            <v>5462789.169999994</v>
          </cell>
          <cell r="I26">
            <v>105.0680847462679</v>
          </cell>
          <cell r="J26">
            <v>263504.16999999434</v>
          </cell>
          <cell r="K26">
            <v>98.2791206428651</v>
          </cell>
          <cell r="L26">
            <v>-1123812.0900000036</v>
          </cell>
        </row>
        <row r="27">
          <cell r="B27">
            <v>64584744</v>
          </cell>
          <cell r="C27">
            <v>58900356</v>
          </cell>
          <cell r="D27">
            <v>6866789</v>
          </cell>
          <cell r="G27">
            <v>59937524.74</v>
          </cell>
          <cell r="H27">
            <v>4922601.8000000045</v>
          </cell>
          <cell r="I27">
            <v>71.68709858421461</v>
          </cell>
          <cell r="J27">
            <v>-1944187.1999999955</v>
          </cell>
          <cell r="K27">
            <v>101.76088704794925</v>
          </cell>
          <cell r="L27">
            <v>1037168.7400000021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37196.15000000001</v>
          </cell>
          <cell r="H28">
            <v>2641.010000000002</v>
          </cell>
          <cell r="I28">
            <v>33.79411388355729</v>
          </cell>
          <cell r="J28">
            <v>-5173.989999999998</v>
          </cell>
          <cell r="K28">
            <v>46.69949780288765</v>
          </cell>
          <cell r="L28">
            <v>-42453.84999999999</v>
          </cell>
        </row>
        <row r="29">
          <cell r="B29">
            <v>172041616</v>
          </cell>
          <cell r="C29">
            <v>162259485</v>
          </cell>
          <cell r="D29">
            <v>18207277</v>
          </cell>
          <cell r="G29">
            <v>166427885.25</v>
          </cell>
          <cell r="H29">
            <v>14045419.870000005</v>
          </cell>
          <cell r="I29">
            <v>77.141792646973</v>
          </cell>
          <cell r="J29">
            <v>-4161857.129999995</v>
          </cell>
          <cell r="K29">
            <v>102.56897169986703</v>
          </cell>
          <cell r="L29">
            <v>4168400.25</v>
          </cell>
        </row>
        <row r="30">
          <cell r="B30">
            <v>46162811</v>
          </cell>
          <cell r="C30">
            <v>42951416</v>
          </cell>
          <cell r="D30">
            <v>3303101</v>
          </cell>
          <cell r="G30">
            <v>46399838.33</v>
          </cell>
          <cell r="H30">
            <v>2544815.6799999997</v>
          </cell>
          <cell r="I30">
            <v>77.04322937748496</v>
          </cell>
          <cell r="J30">
            <v>-758285.3200000003</v>
          </cell>
          <cell r="K30">
            <v>108.02865807730298</v>
          </cell>
          <cell r="L30">
            <v>3448422.329999998</v>
          </cell>
        </row>
        <row r="31">
          <cell r="B31">
            <v>40729642</v>
          </cell>
          <cell r="C31">
            <v>38846874</v>
          </cell>
          <cell r="D31">
            <v>5600088</v>
          </cell>
          <cell r="G31">
            <v>36843646.35</v>
          </cell>
          <cell r="H31">
            <v>3260520.039999999</v>
          </cell>
          <cell r="I31">
            <v>58.2226572153866</v>
          </cell>
          <cell r="J31">
            <v>-2339567.960000001</v>
          </cell>
          <cell r="K31">
            <v>94.84327194512485</v>
          </cell>
          <cell r="L31">
            <v>-2003227.6499999985</v>
          </cell>
        </row>
        <row r="32">
          <cell r="B32">
            <v>36771527</v>
          </cell>
          <cell r="C32">
            <v>35231056</v>
          </cell>
          <cell r="D32">
            <v>3570565</v>
          </cell>
          <cell r="G32">
            <v>36343208.86</v>
          </cell>
          <cell r="H32">
            <v>2316816.6000000015</v>
          </cell>
          <cell r="I32">
            <v>64.88655436884643</v>
          </cell>
          <cell r="J32">
            <v>-1253748.3999999985</v>
          </cell>
          <cell r="K32">
            <v>103.1567400647883</v>
          </cell>
          <cell r="L32">
            <v>1112152.8599999994</v>
          </cell>
        </row>
        <row r="33">
          <cell r="B33">
            <v>69023362</v>
          </cell>
          <cell r="C33">
            <v>64287181</v>
          </cell>
          <cell r="D33">
            <v>7640836</v>
          </cell>
          <cell r="G33">
            <v>68394812.51</v>
          </cell>
          <cell r="H33">
            <v>5189176.860000007</v>
          </cell>
          <cell r="I33">
            <v>67.91373169113965</v>
          </cell>
          <cell r="J33">
            <v>-2451659.139999993</v>
          </cell>
          <cell r="K33">
            <v>106.38950323548953</v>
          </cell>
          <cell r="L33">
            <v>4107631.5100000054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265749.5</v>
          </cell>
          <cell r="H34">
            <v>21858.70000000001</v>
          </cell>
          <cell r="I34">
            <v>68.5225705329154</v>
          </cell>
          <cell r="J34">
            <v>-10041.299999999988</v>
          </cell>
          <cell r="K34">
            <v>106.087624750499</v>
          </cell>
          <cell r="L34">
            <v>15249.5</v>
          </cell>
        </row>
        <row r="35">
          <cell r="B35">
            <v>7785400</v>
          </cell>
          <cell r="C35">
            <v>7451058</v>
          </cell>
          <cell r="D35">
            <v>1279062</v>
          </cell>
          <cell r="G35">
            <v>7646458.17</v>
          </cell>
          <cell r="H35">
            <v>527033.4799999995</v>
          </cell>
          <cell r="I35">
            <v>41.20468593391091</v>
          </cell>
          <cell r="J35">
            <v>-752028.5200000005</v>
          </cell>
          <cell r="K35">
            <v>102.62244865091641</v>
          </cell>
          <cell r="L35">
            <v>195400.16999999993</v>
          </cell>
        </row>
        <row r="36">
          <cell r="B36">
            <v>18139515</v>
          </cell>
          <cell r="C36">
            <v>16765708</v>
          </cell>
          <cell r="D36">
            <v>3690735</v>
          </cell>
          <cell r="G36">
            <v>17384442.92</v>
          </cell>
          <cell r="H36">
            <v>985787.8900000025</v>
          </cell>
          <cell r="I36">
            <v>26.70979872572814</v>
          </cell>
          <cell r="J36">
            <v>-2704947.1099999975</v>
          </cell>
          <cell r="K36">
            <v>103.69047892281078</v>
          </cell>
          <cell r="L36">
            <v>618734.9200000018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41867599.66</v>
          </cell>
          <cell r="H37">
            <v>3116848.259999998</v>
          </cell>
          <cell r="I37">
            <v>79.19670909838396</v>
          </cell>
          <cell r="J37">
            <v>-818729.7400000021</v>
          </cell>
          <cell r="K37">
            <v>101.00200032577243</v>
          </cell>
          <cell r="L37">
            <v>415351.6599999964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23302554.48</v>
          </cell>
          <cell r="H38">
            <v>1669867.289999999</v>
          </cell>
          <cell r="I38">
            <v>138.4973986130912</v>
          </cell>
          <cell r="J38">
            <v>464164.2899999991</v>
          </cell>
          <cell r="K38">
            <v>106.19381820125659</v>
          </cell>
          <cell r="L38">
            <v>1359135.4800000004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17500985.03</v>
          </cell>
          <cell r="H39">
            <v>1499846.7500000019</v>
          </cell>
          <cell r="I39">
            <v>81.65999890019975</v>
          </cell>
          <cell r="J39">
            <v>-336850.24999999814</v>
          </cell>
          <cell r="K39">
            <v>101.0225972521553</v>
          </cell>
          <cell r="L39">
            <v>177153.0300000012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17829973.33</v>
          </cell>
          <cell r="H40">
            <v>870457.9899999984</v>
          </cell>
          <cell r="I40">
            <v>55.42708550892215</v>
          </cell>
          <cell r="J40">
            <v>-699998.0100000016</v>
          </cell>
          <cell r="K40">
            <v>111.86504932860792</v>
          </cell>
          <cell r="L40">
            <v>1891149.3299999982</v>
          </cell>
        </row>
        <row r="41">
          <cell r="B41">
            <v>22403480</v>
          </cell>
          <cell r="C41">
            <v>21583490</v>
          </cell>
          <cell r="D41">
            <v>3579936</v>
          </cell>
          <cell r="G41">
            <v>21716688.84</v>
          </cell>
          <cell r="H41">
            <v>1346717.419999998</v>
          </cell>
          <cell r="I41">
            <v>37.61847753702854</v>
          </cell>
          <cell r="J41">
            <v>-2233218.580000002</v>
          </cell>
          <cell r="K41">
            <v>100.61713300305001</v>
          </cell>
          <cell r="L41">
            <v>133198.83999999985</v>
          </cell>
        </row>
        <row r="42">
          <cell r="B42">
            <v>30599660</v>
          </cell>
          <cell r="C42">
            <v>28418265</v>
          </cell>
          <cell r="D42">
            <v>4102511</v>
          </cell>
          <cell r="G42">
            <v>30735531.95</v>
          </cell>
          <cell r="H42">
            <v>2809889.379999999</v>
          </cell>
          <cell r="I42">
            <v>68.49194018005068</v>
          </cell>
          <cell r="J42">
            <v>-1292621.620000001</v>
          </cell>
          <cell r="K42">
            <v>108.15414646179138</v>
          </cell>
          <cell r="L42">
            <v>2317266.9499999993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50815538.91</v>
          </cell>
          <cell r="H43">
            <v>5061105.409999996</v>
          </cell>
          <cell r="I43">
            <v>106.55485924040444</v>
          </cell>
          <cell r="J43">
            <v>311340.4099999964</v>
          </cell>
          <cell r="K43">
            <v>101.65985569194926</v>
          </cell>
          <cell r="L43">
            <v>829692.9099999964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24724428.65</v>
          </cell>
          <cell r="H44">
            <v>1914000.669999998</v>
          </cell>
          <cell r="I44">
            <v>77.08944628128125</v>
          </cell>
          <cell r="J44">
            <v>-568830.3300000019</v>
          </cell>
          <cell r="K44">
            <v>108.06654732230913</v>
          </cell>
          <cell r="L44">
            <v>1845536.6499999985</v>
          </cell>
        </row>
        <row r="45">
          <cell r="B45">
            <v>26137216</v>
          </cell>
          <cell r="C45">
            <v>24628540</v>
          </cell>
          <cell r="D45">
            <v>2706045</v>
          </cell>
          <cell r="G45">
            <v>28059573.98</v>
          </cell>
          <cell r="H45">
            <v>4834785.789999999</v>
          </cell>
          <cell r="I45">
            <v>178.66612676433684</v>
          </cell>
          <cell r="J45">
            <v>2128740.789999999</v>
          </cell>
          <cell r="K45">
            <v>113.93113022534021</v>
          </cell>
          <cell r="L45">
            <v>3431033.9800000004</v>
          </cell>
        </row>
        <row r="46">
          <cell r="B46">
            <v>8586180</v>
          </cell>
          <cell r="C46">
            <v>8262942</v>
          </cell>
          <cell r="D46">
            <v>731258</v>
          </cell>
          <cell r="G46">
            <v>9154721.55</v>
          </cell>
          <cell r="H46">
            <v>750862.2700000014</v>
          </cell>
          <cell r="I46">
            <v>102.6808964825002</v>
          </cell>
          <cell r="J46">
            <v>19604.270000001416</v>
          </cell>
          <cell r="K46">
            <v>110.79251857268271</v>
          </cell>
          <cell r="L46">
            <v>891779.5500000007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9037543.27</v>
          </cell>
          <cell r="H47">
            <v>790062.0399999991</v>
          </cell>
          <cell r="I47">
            <v>56.003654837591455</v>
          </cell>
          <cell r="J47">
            <v>-620670.9600000009</v>
          </cell>
          <cell r="K47">
            <v>96.277093362926</v>
          </cell>
          <cell r="L47">
            <v>-349469.73000000045</v>
          </cell>
        </row>
        <row r="48">
          <cell r="B48">
            <v>10646930</v>
          </cell>
          <cell r="C48">
            <v>9171946</v>
          </cell>
          <cell r="D48">
            <v>1246416</v>
          </cell>
          <cell r="G48">
            <v>9282179.32</v>
          </cell>
          <cell r="H48">
            <v>692792.3000000007</v>
          </cell>
          <cell r="I48">
            <v>55.582750863275244</v>
          </cell>
          <cell r="J48">
            <v>-553623.6999999993</v>
          </cell>
          <cell r="K48">
            <v>101.20185312909607</v>
          </cell>
          <cell r="L48">
            <v>110233.3200000003</v>
          </cell>
        </row>
        <row r="49">
          <cell r="B49">
            <v>30094200</v>
          </cell>
          <cell r="C49">
            <v>27438074</v>
          </cell>
          <cell r="D49">
            <v>4152977</v>
          </cell>
          <cell r="G49">
            <v>30641293.42</v>
          </cell>
          <cell r="H49">
            <v>2403261.1300000027</v>
          </cell>
          <cell r="I49">
            <v>57.86839488877503</v>
          </cell>
          <cell r="J49">
            <v>-1749715.8699999973</v>
          </cell>
          <cell r="K49">
            <v>111.67435957786252</v>
          </cell>
          <cell r="L49">
            <v>3203219.420000002</v>
          </cell>
        </row>
        <row r="50">
          <cell r="B50">
            <v>11660400</v>
          </cell>
          <cell r="C50">
            <v>10899250</v>
          </cell>
          <cell r="D50">
            <v>2432350</v>
          </cell>
          <cell r="G50">
            <v>10470926.54</v>
          </cell>
          <cell r="H50">
            <v>563742.459999999</v>
          </cell>
          <cell r="I50">
            <v>23.176864349291797</v>
          </cell>
          <cell r="J50">
            <v>-1868607.540000001</v>
          </cell>
          <cell r="K50">
            <v>96.07015657040621</v>
          </cell>
          <cell r="L50">
            <v>-428323.4600000009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8217666.35</v>
          </cell>
          <cell r="H51">
            <v>767849.1299999999</v>
          </cell>
          <cell r="I51">
            <v>121.00687573871245</v>
          </cell>
          <cell r="J51">
            <v>133299.1299999999</v>
          </cell>
          <cell r="K51">
            <v>102.63186038103218</v>
          </cell>
          <cell r="L51">
            <v>210731.34999999963</v>
          </cell>
        </row>
        <row r="52">
          <cell r="B52">
            <v>51159999</v>
          </cell>
          <cell r="C52">
            <v>47504250</v>
          </cell>
          <cell r="D52">
            <v>5475328</v>
          </cell>
          <cell r="G52">
            <v>51300420.7</v>
          </cell>
          <cell r="H52">
            <v>4932668.6000000015</v>
          </cell>
          <cell r="I52">
            <v>90.0890065398822</v>
          </cell>
          <cell r="J52">
            <v>-542659.3999999985</v>
          </cell>
          <cell r="K52">
            <v>107.99122331159845</v>
          </cell>
          <cell r="L52">
            <v>3796170.700000003</v>
          </cell>
        </row>
        <row r="53">
          <cell r="B53">
            <v>63464183</v>
          </cell>
          <cell r="C53">
            <v>56566651</v>
          </cell>
          <cell r="D53">
            <v>5792581</v>
          </cell>
          <cell r="G53">
            <v>59183801.62</v>
          </cell>
          <cell r="H53">
            <v>5313083.329999998</v>
          </cell>
          <cell r="I53">
            <v>91.7222103583877</v>
          </cell>
          <cell r="J53">
            <v>-479497.6700000018</v>
          </cell>
          <cell r="K53">
            <v>104.62666707986654</v>
          </cell>
          <cell r="L53">
            <v>2617150.6199999973</v>
          </cell>
        </row>
        <row r="54">
          <cell r="B54">
            <v>37199816</v>
          </cell>
          <cell r="C54">
            <v>33903566</v>
          </cell>
          <cell r="D54">
            <v>3162355</v>
          </cell>
          <cell r="G54">
            <v>34479697.01</v>
          </cell>
          <cell r="H54">
            <v>2344423.169999998</v>
          </cell>
          <cell r="I54">
            <v>74.13535703613282</v>
          </cell>
          <cell r="J54">
            <v>-817931.8300000019</v>
          </cell>
          <cell r="K54">
            <v>101.6993227497072</v>
          </cell>
          <cell r="L54">
            <v>576131.0099999979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63846634.1</v>
          </cell>
          <cell r="H55">
            <v>4874316.640000001</v>
          </cell>
          <cell r="I55">
            <v>104.29826081002432</v>
          </cell>
          <cell r="J55">
            <v>200876.6400000006</v>
          </cell>
          <cell r="K55">
            <v>115.78940208695603</v>
          </cell>
          <cell r="L55">
            <v>8706325.100000001</v>
          </cell>
        </row>
        <row r="56">
          <cell r="B56">
            <v>70526670</v>
          </cell>
          <cell r="C56">
            <v>65492050</v>
          </cell>
          <cell r="D56">
            <v>6786100</v>
          </cell>
          <cell r="G56">
            <v>68080540.14</v>
          </cell>
          <cell r="H56">
            <v>5788243.950000003</v>
          </cell>
          <cell r="I56">
            <v>85.29558877705902</v>
          </cell>
          <cell r="J56">
            <v>-997856.049999997</v>
          </cell>
          <cell r="K56">
            <v>103.95237305902015</v>
          </cell>
          <cell r="L56">
            <v>2588490.1400000006</v>
          </cell>
        </row>
        <row r="57">
          <cell r="B57">
            <v>12057868</v>
          </cell>
          <cell r="C57">
            <v>11098630</v>
          </cell>
          <cell r="D57">
            <v>2014491</v>
          </cell>
          <cell r="G57">
            <v>11597413.9</v>
          </cell>
          <cell r="H57">
            <v>1045931.4500000011</v>
          </cell>
          <cell r="I57">
            <v>51.92038336234817</v>
          </cell>
          <cell r="J57">
            <v>-968559.5499999989</v>
          </cell>
          <cell r="K57">
            <v>104.49410332626641</v>
          </cell>
          <cell r="L57">
            <v>498783.9000000004</v>
          </cell>
        </row>
        <row r="58">
          <cell r="B58">
            <v>58314869</v>
          </cell>
          <cell r="C58">
            <v>54344669</v>
          </cell>
          <cell r="D58">
            <v>8515473</v>
          </cell>
          <cell r="G58">
            <v>55538676.66</v>
          </cell>
          <cell r="H58">
            <v>4637615.529999994</v>
          </cell>
          <cell r="I58">
            <v>54.46104438355912</v>
          </cell>
          <cell r="J58">
            <v>-3877857.4700000063</v>
          </cell>
          <cell r="K58">
            <v>102.19710172491803</v>
          </cell>
          <cell r="L58">
            <v>1194007.6599999964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13865913.23</v>
          </cell>
          <cell r="H59">
            <v>1576502.6900000013</v>
          </cell>
          <cell r="I59">
            <v>256.72970877960387</v>
          </cell>
          <cell r="J59">
            <v>962431.6900000013</v>
          </cell>
          <cell r="K59">
            <v>129.52376905877685</v>
          </cell>
          <cell r="L59">
            <v>3160609.2300000004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14414050.23</v>
          </cell>
          <cell r="H60">
            <v>865374.6300000008</v>
          </cell>
          <cell r="I60">
            <v>50.532825109489096</v>
          </cell>
          <cell r="J60">
            <v>-847125.3699999992</v>
          </cell>
          <cell r="K60">
            <v>113.1471278831262</v>
          </cell>
          <cell r="L60">
            <v>1674840.2300000004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10415076.9</v>
          </cell>
          <cell r="H61">
            <v>588296.540000001</v>
          </cell>
          <cell r="I61">
            <v>46.37116064158586</v>
          </cell>
          <cell r="J61">
            <v>-680372.459999999</v>
          </cell>
          <cell r="K61">
            <v>100.86709127702218</v>
          </cell>
          <cell r="L61">
            <v>89531.90000000037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12462712.57</v>
          </cell>
          <cell r="H62">
            <v>992895.75</v>
          </cell>
          <cell r="I62">
            <v>108.8880572462576</v>
          </cell>
          <cell r="J62">
            <v>81045.75</v>
          </cell>
          <cell r="K62">
            <v>108.22742412268896</v>
          </cell>
          <cell r="L62">
            <v>947412.5700000003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8010901.2</v>
          </cell>
          <cell r="H63">
            <v>816055</v>
          </cell>
          <cell r="I63">
            <v>78.84817917427557</v>
          </cell>
          <cell r="J63">
            <v>-218915</v>
          </cell>
          <cell r="K63">
            <v>100.71344114200468</v>
          </cell>
          <cell r="L63">
            <v>56748.200000000186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13406943.09</v>
          </cell>
          <cell r="H64">
            <v>708819.3300000001</v>
          </cell>
          <cell r="I64">
            <v>68.51209947902068</v>
          </cell>
          <cell r="J64">
            <v>-325770.6699999999</v>
          </cell>
          <cell r="K64">
            <v>111.3786486382081</v>
          </cell>
          <cell r="L64">
            <v>1369678.0899999999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10566137.14</v>
          </cell>
          <cell r="H65">
            <v>459094.86000000127</v>
          </cell>
          <cell r="I65">
            <v>61.30337699795715</v>
          </cell>
          <cell r="J65">
            <v>-289795.13999999873</v>
          </cell>
          <cell r="K65">
            <v>106.01163383820142</v>
          </cell>
          <cell r="L65">
            <v>599177.1400000006</v>
          </cell>
        </row>
        <row r="66">
          <cell r="B66">
            <v>29537532</v>
          </cell>
          <cell r="C66">
            <v>27583259</v>
          </cell>
          <cell r="D66">
            <v>3189820</v>
          </cell>
          <cell r="G66">
            <v>28581134.42</v>
          </cell>
          <cell r="H66">
            <v>2193614.4000000022</v>
          </cell>
          <cell r="I66">
            <v>68.76922208776678</v>
          </cell>
          <cell r="J66">
            <v>-996205.5999999978</v>
          </cell>
          <cell r="K66">
            <v>103.61768498783992</v>
          </cell>
          <cell r="L66">
            <v>997875.4200000018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57122125.77</v>
          </cell>
          <cell r="H67">
            <v>3790083.6400000006</v>
          </cell>
          <cell r="I67">
            <v>86.78654027711087</v>
          </cell>
          <cell r="J67">
            <v>-577049.3599999994</v>
          </cell>
          <cell r="K67">
            <v>110.89203414042983</v>
          </cell>
          <cell r="L67">
            <v>5610647.770000003</v>
          </cell>
        </row>
        <row r="68">
          <cell r="B68">
            <v>88397534</v>
          </cell>
          <cell r="C68">
            <v>80966711</v>
          </cell>
          <cell r="D68">
            <v>11535013</v>
          </cell>
          <cell r="G68">
            <v>80455332.36</v>
          </cell>
          <cell r="H68">
            <v>5792467.069999993</v>
          </cell>
          <cell r="I68">
            <v>50.2163896130849</v>
          </cell>
          <cell r="J68">
            <v>-5742545.930000007</v>
          </cell>
          <cell r="K68">
            <v>99.36840877728132</v>
          </cell>
          <cell r="L68">
            <v>-511378.6400000006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14057791.68</v>
          </cell>
          <cell r="H69">
            <v>1143715.92</v>
          </cell>
          <cell r="I69">
            <v>65.48804260070428</v>
          </cell>
          <cell r="J69">
            <v>-602734.0800000001</v>
          </cell>
          <cell r="K69">
            <v>100.8709680613587</v>
          </cell>
          <cell r="L69">
            <v>121381.6799999997</v>
          </cell>
        </row>
        <row r="70">
          <cell r="B70">
            <v>6871900</v>
          </cell>
          <cell r="C70">
            <v>6508550</v>
          </cell>
          <cell r="D70">
            <v>730080</v>
          </cell>
          <cell r="G70">
            <v>6364099.31</v>
          </cell>
          <cell r="H70">
            <v>401208.5499999998</v>
          </cell>
          <cell r="I70">
            <v>54.95405298049526</v>
          </cell>
          <cell r="J70">
            <v>-328871.4500000002</v>
          </cell>
          <cell r="K70">
            <v>97.78060105553463</v>
          </cell>
          <cell r="L70">
            <v>-144450.6900000004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6255862.17</v>
          </cell>
          <cell r="H71">
            <v>690177.3300000001</v>
          </cell>
          <cell r="I71">
            <v>75.8219992090172</v>
          </cell>
          <cell r="J71">
            <v>-220082.66999999993</v>
          </cell>
          <cell r="K71">
            <v>99.41085013245802</v>
          </cell>
          <cell r="L71">
            <v>-37074.830000000075</v>
          </cell>
        </row>
        <row r="72">
          <cell r="B72">
            <v>10485955910</v>
          </cell>
          <cell r="C72">
            <v>9732375512</v>
          </cell>
          <cell r="D72">
            <v>1020866467</v>
          </cell>
          <cell r="G72">
            <v>10046771368.650003</v>
          </cell>
          <cell r="H72">
            <v>1015986941.3</v>
          </cell>
          <cell r="I72">
            <v>99.52202115969786</v>
          </cell>
          <cell r="J72">
            <v>-4879525.699999764</v>
          </cell>
          <cell r="K72">
            <v>103.2304123105644</v>
          </cell>
          <cell r="L72">
            <v>314395856.6500004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1890172793.42</v>
      </c>
      <c r="F10" s="33">
        <f>'[1]вспомогат'!H10</f>
        <v>255672056.86000013</v>
      </c>
      <c r="G10" s="34">
        <f>'[1]вспомогат'!I10</f>
        <v>121.71987261482487</v>
      </c>
      <c r="H10" s="35">
        <f>'[1]вспомогат'!J10</f>
        <v>45622496.86000013</v>
      </c>
      <c r="I10" s="36">
        <f>'[1]вспомогат'!K10</f>
        <v>102.4734061728316</v>
      </c>
      <c r="J10" s="37">
        <f>'[1]вспомогат'!L10</f>
        <v>45623203.42000008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4508735184.97</v>
      </c>
      <c r="F12" s="38">
        <f>'[1]вспомогат'!H11</f>
        <v>441784745.1700001</v>
      </c>
      <c r="G12" s="39">
        <f>'[1]вспомогат'!I11</f>
        <v>102.02174102718058</v>
      </c>
      <c r="H12" s="35">
        <f>'[1]вспомогат'!J11</f>
        <v>8754745.170000076</v>
      </c>
      <c r="I12" s="36">
        <f>'[1]вспомогат'!K11</f>
        <v>102.93281430071663</v>
      </c>
      <c r="J12" s="37">
        <f>'[1]вспомогат'!L11</f>
        <v>128465184.97000027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394482693.61</v>
      </c>
      <c r="F13" s="38">
        <f>'[1]вспомогат'!H12</f>
        <v>35638120.75</v>
      </c>
      <c r="G13" s="39">
        <f>'[1]вспомогат'!I12</f>
        <v>92.39768523296942</v>
      </c>
      <c r="H13" s="35">
        <f>'[1]вспомогат'!J12</f>
        <v>-2932240.25</v>
      </c>
      <c r="I13" s="36">
        <f>'[1]вспомогат'!K12</f>
        <v>102.95757032347748</v>
      </c>
      <c r="J13" s="37">
        <f>'[1]вспомогат'!L12</f>
        <v>11331952.610000014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520611872.97</v>
      </c>
      <c r="F14" s="38">
        <f>'[1]вспомогат'!H13</f>
        <v>49390666.21000004</v>
      </c>
      <c r="G14" s="39">
        <f>'[1]вспомогат'!I13</f>
        <v>117.24530334919912</v>
      </c>
      <c r="H14" s="35">
        <f>'[1]вспомогат'!J13</f>
        <v>7264743.210000038</v>
      </c>
      <c r="I14" s="36">
        <f>'[1]вспомогат'!K13</f>
        <v>105.65828920534479</v>
      </c>
      <c r="J14" s="37">
        <f>'[1]вспомогат'!L13</f>
        <v>27880183.97000003</v>
      </c>
    </row>
    <row r="15" spans="1:10" ht="12.75">
      <c r="A15" s="32" t="s">
        <v>17</v>
      </c>
      <c r="B15" s="33">
        <f>'[1]вспомогат'!B14</f>
        <v>544500000</v>
      </c>
      <c r="C15" s="33">
        <f>'[1]вспомогат'!C14</f>
        <v>503474000</v>
      </c>
      <c r="D15" s="38">
        <f>'[1]вспомогат'!D14</f>
        <v>48299000</v>
      </c>
      <c r="E15" s="33">
        <f>'[1]вспомогат'!G14</f>
        <v>506508225.56</v>
      </c>
      <c r="F15" s="38">
        <f>'[1]вспомогат'!H14</f>
        <v>46534687.45999998</v>
      </c>
      <c r="G15" s="39">
        <f>'[1]вспомогат'!I14</f>
        <v>96.34710337688146</v>
      </c>
      <c r="H15" s="35">
        <f>'[1]вспомогат'!J14</f>
        <v>-1764312.5400000215</v>
      </c>
      <c r="I15" s="36">
        <f>'[1]вспомогат'!K14</f>
        <v>100.60265784529092</v>
      </c>
      <c r="J15" s="37">
        <f>'[1]вспомогат'!L14</f>
        <v>3034225.5600000024</v>
      </c>
    </row>
    <row r="16" spans="1:10" ht="12.75">
      <c r="A16" s="32" t="s">
        <v>18</v>
      </c>
      <c r="B16" s="33">
        <f>'[1]вспомогат'!B15</f>
        <v>78505500</v>
      </c>
      <c r="C16" s="33">
        <f>'[1]вспомогат'!C15</f>
        <v>72063290</v>
      </c>
      <c r="D16" s="38">
        <f>'[1]вспомогат'!D15</f>
        <v>10109650</v>
      </c>
      <c r="E16" s="33">
        <f>'[1]вспомогат'!G15</f>
        <v>73470364.66</v>
      </c>
      <c r="F16" s="38">
        <f>'[1]вспомогат'!H15</f>
        <v>7557025.109999999</v>
      </c>
      <c r="G16" s="39">
        <f>'[1]вспомогат'!I15</f>
        <v>74.75061065417694</v>
      </c>
      <c r="H16" s="35">
        <f>'[1]вспомогат'!J15</f>
        <v>-2552624.8900000006</v>
      </c>
      <c r="I16" s="36">
        <f>'[1]вспомогат'!K15</f>
        <v>101.95255401189705</v>
      </c>
      <c r="J16" s="37">
        <f>'[1]вспомогат'!L15</f>
        <v>1407074.6599999964</v>
      </c>
    </row>
    <row r="17" spans="1:10" ht="18" customHeight="1">
      <c r="A17" s="40" t="s">
        <v>19</v>
      </c>
      <c r="B17" s="41">
        <f>SUM(B12:B16)</f>
        <v>6303524962</v>
      </c>
      <c r="C17" s="41">
        <f>SUM(C12:C16)</f>
        <v>5831689720</v>
      </c>
      <c r="D17" s="41">
        <f>SUM(D12:D16)</f>
        <v>572134934</v>
      </c>
      <c r="E17" s="41">
        <f>SUM(E12:E16)</f>
        <v>6003808341.77</v>
      </c>
      <c r="F17" s="41">
        <f>SUM(F12:F16)</f>
        <v>580905244.7000002</v>
      </c>
      <c r="G17" s="42">
        <f>F17/D17*100</f>
        <v>101.53290949019382</v>
      </c>
      <c r="H17" s="41">
        <f>SUM(H12:H16)</f>
        <v>8770310.700000092</v>
      </c>
      <c r="I17" s="43">
        <f>E17/C17*100</f>
        <v>102.95143654813653</v>
      </c>
      <c r="J17" s="41">
        <f>SUM(J12:J16)</f>
        <v>172118621.7700003</v>
      </c>
    </row>
    <row r="18" spans="1:10" ht="20.25" customHeight="1">
      <c r="A18" s="32" t="s">
        <v>20</v>
      </c>
      <c r="B18" s="44">
        <f>'[1]вспомогат'!B16</f>
        <v>43620331</v>
      </c>
      <c r="C18" s="44">
        <f>'[1]вспомогат'!C16</f>
        <v>39648875</v>
      </c>
      <c r="D18" s="45">
        <f>'[1]вспомогат'!D16</f>
        <v>4561487</v>
      </c>
      <c r="E18" s="44">
        <f>'[1]вспомогат'!G16</f>
        <v>44793115.51</v>
      </c>
      <c r="F18" s="45">
        <f>'[1]вспомогат'!H16</f>
        <v>3426039.3500000015</v>
      </c>
      <c r="G18" s="46">
        <f>'[1]вспомогат'!I16</f>
        <v>75.10794944718688</v>
      </c>
      <c r="H18" s="47">
        <f>'[1]вспомогат'!J16</f>
        <v>-1135447.6499999985</v>
      </c>
      <c r="I18" s="48">
        <f>'[1]вспомогат'!K16</f>
        <v>112.97449299633344</v>
      </c>
      <c r="J18" s="49">
        <f>'[1]вспомогат'!L16</f>
        <v>5144240.509999998</v>
      </c>
    </row>
    <row r="19" spans="1:10" ht="12.75">
      <c r="A19" s="32" t="s">
        <v>21</v>
      </c>
      <c r="B19" s="33">
        <f>'[1]вспомогат'!B17</f>
        <v>263200070</v>
      </c>
      <c r="C19" s="33">
        <f>'[1]вспомогат'!C17</f>
        <v>246009478</v>
      </c>
      <c r="D19" s="38">
        <f>'[1]вспомогат'!D17</f>
        <v>29090660</v>
      </c>
      <c r="E19" s="33">
        <f>'[1]вспомогат'!G17</f>
        <v>260051404.71</v>
      </c>
      <c r="F19" s="38">
        <f>'[1]вспомогат'!H17</f>
        <v>23903350.599999994</v>
      </c>
      <c r="G19" s="39">
        <f>'[1]вспомогат'!I17</f>
        <v>82.1684712550351</v>
      </c>
      <c r="H19" s="35">
        <f>'[1]вспомогат'!J17</f>
        <v>-5187309.400000006</v>
      </c>
      <c r="I19" s="36">
        <f>'[1]вспомогат'!K17</f>
        <v>105.70788037280418</v>
      </c>
      <c r="J19" s="37">
        <f>'[1]вспомогат'!L17</f>
        <v>14041926.710000008</v>
      </c>
    </row>
    <row r="20" spans="1:10" ht="12.75">
      <c r="A20" s="32" t="s">
        <v>22</v>
      </c>
      <c r="B20" s="33">
        <f>'[1]вспомогат'!B18</f>
        <v>127154</v>
      </c>
      <c r="C20" s="33">
        <f>'[1]вспомогат'!C18</f>
        <v>120004</v>
      </c>
      <c r="D20" s="38">
        <f>'[1]вспомогат'!D18</f>
        <v>29704</v>
      </c>
      <c r="E20" s="33">
        <f>'[1]вспомогат'!G18</f>
        <v>127113.52</v>
      </c>
      <c r="F20" s="38">
        <f>'[1]вспомогат'!H18</f>
        <v>14351.5</v>
      </c>
      <c r="G20" s="39">
        <f>'[1]вспомогат'!I18</f>
        <v>48.3150417452195</v>
      </c>
      <c r="H20" s="35">
        <f>'[1]вспомогат'!J18</f>
        <v>-15352.5</v>
      </c>
      <c r="I20" s="36">
        <f>'[1]вспомогат'!K18</f>
        <v>105.92440251991601</v>
      </c>
      <c r="J20" s="37">
        <f>'[1]вспомогат'!L18</f>
        <v>7109.520000000004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5819369.51</v>
      </c>
      <c r="F21" s="38">
        <f>'[1]вспомогат'!H19</f>
        <v>262625.0800000001</v>
      </c>
      <c r="G21" s="39">
        <f>'[1]вспомогат'!I19</f>
        <v>86.28225994565987</v>
      </c>
      <c r="H21" s="35">
        <f>'[1]вспомогат'!J19</f>
        <v>-41753.919999999925</v>
      </c>
      <c r="I21" s="36">
        <f>'[1]вспомогат'!K19</f>
        <v>113.780052039484</v>
      </c>
      <c r="J21" s="37">
        <f>'[1]вспомогат'!L19</f>
        <v>704791.5099999998</v>
      </c>
    </row>
    <row r="22" spans="1:10" ht="12.75">
      <c r="A22" s="32" t="s">
        <v>24</v>
      </c>
      <c r="B22" s="33">
        <f>'[1]вспомогат'!B20</f>
        <v>135105655</v>
      </c>
      <c r="C22" s="33">
        <f>'[1]вспомогат'!C20</f>
        <v>124151258</v>
      </c>
      <c r="D22" s="38">
        <f>'[1]вспомогат'!D20</f>
        <v>17811876</v>
      </c>
      <c r="E22" s="33">
        <f>'[1]вспомогат'!G20</f>
        <v>130441179.41</v>
      </c>
      <c r="F22" s="38">
        <f>'[1]вспомогат'!H20</f>
        <v>11475001.280000001</v>
      </c>
      <c r="G22" s="39">
        <f>'[1]вспомогат'!I20</f>
        <v>64.42331666804778</v>
      </c>
      <c r="H22" s="35">
        <f>'[1]вспомогат'!J20</f>
        <v>-6336874.719999999</v>
      </c>
      <c r="I22" s="36">
        <f>'[1]вспомогат'!K20</f>
        <v>105.06633723357035</v>
      </c>
      <c r="J22" s="37">
        <f>'[1]вспомогат'!L20</f>
        <v>6289921.409999996</v>
      </c>
    </row>
    <row r="23" spans="1:10" ht="12.75">
      <c r="A23" s="32" t="s">
        <v>25</v>
      </c>
      <c r="B23" s="33">
        <f>'[1]вспомогат'!B21</f>
        <v>28842520</v>
      </c>
      <c r="C23" s="33">
        <f>'[1]вспомогат'!C21</f>
        <v>26496550</v>
      </c>
      <c r="D23" s="38">
        <f>'[1]вспомогат'!D21</f>
        <v>2929200</v>
      </c>
      <c r="E23" s="33">
        <f>'[1]вспомогат'!G21</f>
        <v>31881817.71</v>
      </c>
      <c r="F23" s="38">
        <f>'[1]вспомогат'!H21</f>
        <v>2508014.5199999996</v>
      </c>
      <c r="G23" s="39">
        <f>'[1]вспомогат'!I21</f>
        <v>85.62114297419089</v>
      </c>
      <c r="H23" s="35">
        <f>'[1]вспомогат'!J21</f>
        <v>-421185.48000000045</v>
      </c>
      <c r="I23" s="36">
        <f>'[1]вспомогат'!K21</f>
        <v>120.32441095161445</v>
      </c>
      <c r="J23" s="37">
        <f>'[1]вспомогат'!L21</f>
        <v>5385267.710000001</v>
      </c>
    </row>
    <row r="24" spans="1:10" ht="12.75">
      <c r="A24" s="32" t="s">
        <v>26</v>
      </c>
      <c r="B24" s="33">
        <f>'[1]вспомогат'!B22</f>
        <v>57337760</v>
      </c>
      <c r="C24" s="33">
        <f>'[1]вспомогат'!C22</f>
        <v>53537091</v>
      </c>
      <c r="D24" s="38">
        <f>'[1]вспомогат'!D22</f>
        <v>6282337</v>
      </c>
      <c r="E24" s="33">
        <f>'[1]вспомогат'!G22</f>
        <v>56003402.46</v>
      </c>
      <c r="F24" s="38">
        <f>'[1]вспомогат'!H22</f>
        <v>5343840.5500000045</v>
      </c>
      <c r="G24" s="39">
        <f>'[1]вспомогат'!I22</f>
        <v>85.06134818937609</v>
      </c>
      <c r="H24" s="35">
        <f>'[1]вспомогат'!J22</f>
        <v>-938496.4499999955</v>
      </c>
      <c r="I24" s="36">
        <f>'[1]вспомогат'!K22</f>
        <v>104.60673416118182</v>
      </c>
      <c r="J24" s="37">
        <f>'[1]вспомогат'!L22</f>
        <v>2466311.460000001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9493134</v>
      </c>
      <c r="D25" s="38">
        <f>'[1]вспомогат'!D23</f>
        <v>1407847</v>
      </c>
      <c r="E25" s="33">
        <f>'[1]вспомогат'!G23</f>
        <v>9486469.89</v>
      </c>
      <c r="F25" s="38">
        <f>'[1]вспомогат'!H23</f>
        <v>824177.8800000008</v>
      </c>
      <c r="G25" s="39">
        <f>'[1]вспомогат'!I23</f>
        <v>58.54172221839453</v>
      </c>
      <c r="H25" s="35">
        <f>'[1]вспомогат'!J23</f>
        <v>-583669.1199999992</v>
      </c>
      <c r="I25" s="36">
        <f>'[1]вспомогат'!K23</f>
        <v>99.92980073809134</v>
      </c>
      <c r="J25" s="37">
        <f>'[1]вспомогат'!L23</f>
        <v>-6664.109999999404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44447381.67</v>
      </c>
      <c r="F26" s="38">
        <f>'[1]вспомогат'!H24</f>
        <v>3918224.620000005</v>
      </c>
      <c r="G26" s="39">
        <f>'[1]вспомогат'!I24</f>
        <v>87.625627438891</v>
      </c>
      <c r="H26" s="35">
        <f>'[1]вспомогат'!J24</f>
        <v>-553326.3799999952</v>
      </c>
      <c r="I26" s="36">
        <f>'[1]вспомогат'!K24</f>
        <v>109.18522870445115</v>
      </c>
      <c r="J26" s="37">
        <f>'[1]вспомогат'!L24</f>
        <v>3739144.670000002</v>
      </c>
    </row>
    <row r="27" spans="1:10" ht="12.75">
      <c r="A27" s="32" t="s">
        <v>29</v>
      </c>
      <c r="B27" s="33">
        <f>'[1]вспомогат'!B25</f>
        <v>121973800</v>
      </c>
      <c r="C27" s="33">
        <f>'[1]вспомогат'!C25</f>
        <v>115116465</v>
      </c>
      <c r="D27" s="38">
        <f>'[1]вспомогат'!D25</f>
        <v>13393609</v>
      </c>
      <c r="E27" s="33">
        <f>'[1]вспомогат'!G25</f>
        <v>112515033.9</v>
      </c>
      <c r="F27" s="38">
        <f>'[1]вспомогат'!H25</f>
        <v>10407876.590000004</v>
      </c>
      <c r="G27" s="39">
        <f>'[1]вспомогат'!I25</f>
        <v>77.70778279401767</v>
      </c>
      <c r="H27" s="35">
        <f>'[1]вспомогат'!J25</f>
        <v>-2985732.4099999964</v>
      </c>
      <c r="I27" s="36">
        <f>'[1]вспомогат'!K25</f>
        <v>97.74017461359676</v>
      </c>
      <c r="J27" s="37">
        <f>'[1]вспомогат'!L25</f>
        <v>-2601431.099999994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64180712.91</v>
      </c>
      <c r="F28" s="38">
        <f>'[1]вспомогат'!H26</f>
        <v>5462789.169999994</v>
      </c>
      <c r="G28" s="39">
        <f>'[1]вспомогат'!I26</f>
        <v>105.0680847462679</v>
      </c>
      <c r="H28" s="35">
        <f>'[1]вспомогат'!J26</f>
        <v>263504.16999999434</v>
      </c>
      <c r="I28" s="36">
        <f>'[1]вспомогат'!K26</f>
        <v>98.2791206428651</v>
      </c>
      <c r="J28" s="37">
        <f>'[1]вспомогат'!L26</f>
        <v>-1123812.0900000036</v>
      </c>
    </row>
    <row r="29" spans="1:10" ht="12.75">
      <c r="A29" s="32" t="s">
        <v>31</v>
      </c>
      <c r="B29" s="33">
        <f>'[1]вспомогат'!B27</f>
        <v>64584744</v>
      </c>
      <c r="C29" s="33">
        <f>'[1]вспомогат'!C27</f>
        <v>58900356</v>
      </c>
      <c r="D29" s="38">
        <f>'[1]вспомогат'!D27</f>
        <v>6866789</v>
      </c>
      <c r="E29" s="33">
        <f>'[1]вспомогат'!G27</f>
        <v>59937524.74</v>
      </c>
      <c r="F29" s="38">
        <f>'[1]вспомогат'!H27</f>
        <v>4922601.8000000045</v>
      </c>
      <c r="G29" s="39">
        <f>'[1]вспомогат'!I27</f>
        <v>71.68709858421461</v>
      </c>
      <c r="H29" s="35">
        <f>'[1]вспомогат'!J27</f>
        <v>-1944187.1999999955</v>
      </c>
      <c r="I29" s="36">
        <f>'[1]вспомогат'!K27</f>
        <v>101.76088704794925</v>
      </c>
      <c r="J29" s="37">
        <f>'[1]вспомогат'!L27</f>
        <v>1037168.7400000021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37196.15000000001</v>
      </c>
      <c r="F30" s="38">
        <f>'[1]вспомогат'!H28</f>
        <v>2641.010000000002</v>
      </c>
      <c r="G30" s="39">
        <f>'[1]вспомогат'!I28</f>
        <v>33.79411388355729</v>
      </c>
      <c r="H30" s="35">
        <f>'[1]вспомогат'!J28</f>
        <v>-5173.989999999998</v>
      </c>
      <c r="I30" s="36">
        <f>'[1]вспомогат'!K28</f>
        <v>46.69949780288765</v>
      </c>
      <c r="J30" s="37">
        <f>'[1]вспомогат'!L28</f>
        <v>-42453.84999999999</v>
      </c>
    </row>
    <row r="31" spans="1:10" ht="12.75">
      <c r="A31" s="32" t="s">
        <v>33</v>
      </c>
      <c r="B31" s="33">
        <f>'[1]вспомогат'!B29</f>
        <v>172041616</v>
      </c>
      <c r="C31" s="33">
        <f>'[1]вспомогат'!C29</f>
        <v>162259485</v>
      </c>
      <c r="D31" s="38">
        <f>'[1]вспомогат'!D29</f>
        <v>18207277</v>
      </c>
      <c r="E31" s="33">
        <f>'[1]вспомогат'!G29</f>
        <v>166427885.25</v>
      </c>
      <c r="F31" s="38">
        <f>'[1]вспомогат'!H29</f>
        <v>14045419.870000005</v>
      </c>
      <c r="G31" s="39">
        <f>'[1]вспомогат'!I29</f>
        <v>77.141792646973</v>
      </c>
      <c r="H31" s="35">
        <f>'[1]вспомогат'!J29</f>
        <v>-4161857.129999995</v>
      </c>
      <c r="I31" s="36">
        <f>'[1]вспомогат'!K29</f>
        <v>102.56897169986703</v>
      </c>
      <c r="J31" s="37">
        <f>'[1]вспомогат'!L29</f>
        <v>4168400.25</v>
      </c>
    </row>
    <row r="32" spans="1:10" ht="12.75">
      <c r="A32" s="32" t="s">
        <v>34</v>
      </c>
      <c r="B32" s="33">
        <f>'[1]вспомогат'!B30</f>
        <v>46162811</v>
      </c>
      <c r="C32" s="33">
        <f>'[1]вспомогат'!C30</f>
        <v>42951416</v>
      </c>
      <c r="D32" s="38">
        <f>'[1]вспомогат'!D30</f>
        <v>3303101</v>
      </c>
      <c r="E32" s="33">
        <f>'[1]вспомогат'!G30</f>
        <v>46399838.33</v>
      </c>
      <c r="F32" s="38">
        <f>'[1]вспомогат'!H30</f>
        <v>2544815.6799999997</v>
      </c>
      <c r="G32" s="39">
        <f>'[1]вспомогат'!I30</f>
        <v>77.04322937748496</v>
      </c>
      <c r="H32" s="35">
        <f>'[1]вспомогат'!J30</f>
        <v>-758285.3200000003</v>
      </c>
      <c r="I32" s="36">
        <f>'[1]вспомогат'!K30</f>
        <v>108.02865807730298</v>
      </c>
      <c r="J32" s="37">
        <f>'[1]вспомогат'!L30</f>
        <v>3448422.329999998</v>
      </c>
    </row>
    <row r="33" spans="1:10" ht="12.75">
      <c r="A33" s="32" t="s">
        <v>35</v>
      </c>
      <c r="B33" s="33">
        <f>'[1]вспомогат'!B31</f>
        <v>40729642</v>
      </c>
      <c r="C33" s="33">
        <f>'[1]вспомогат'!C31</f>
        <v>38846874</v>
      </c>
      <c r="D33" s="38">
        <f>'[1]вспомогат'!D31</f>
        <v>5600088</v>
      </c>
      <c r="E33" s="33">
        <f>'[1]вспомогат'!G31</f>
        <v>36843646.35</v>
      </c>
      <c r="F33" s="38">
        <f>'[1]вспомогат'!H31</f>
        <v>3260520.039999999</v>
      </c>
      <c r="G33" s="39">
        <f>'[1]вспомогат'!I31</f>
        <v>58.2226572153866</v>
      </c>
      <c r="H33" s="35">
        <f>'[1]вспомогат'!J31</f>
        <v>-2339567.960000001</v>
      </c>
      <c r="I33" s="36">
        <f>'[1]вспомогат'!K31</f>
        <v>94.84327194512485</v>
      </c>
      <c r="J33" s="37">
        <f>'[1]вспомогат'!L31</f>
        <v>-2003227.6499999985</v>
      </c>
    </row>
    <row r="34" spans="1:10" ht="12.75">
      <c r="A34" s="32" t="s">
        <v>36</v>
      </c>
      <c r="B34" s="33">
        <f>'[1]вспомогат'!B32</f>
        <v>36771527</v>
      </c>
      <c r="C34" s="33">
        <f>'[1]вспомогат'!C32</f>
        <v>35231056</v>
      </c>
      <c r="D34" s="38">
        <f>'[1]вспомогат'!D32</f>
        <v>3570565</v>
      </c>
      <c r="E34" s="33">
        <f>'[1]вспомогат'!G32</f>
        <v>36343208.86</v>
      </c>
      <c r="F34" s="38">
        <f>'[1]вспомогат'!H32</f>
        <v>2316816.6000000015</v>
      </c>
      <c r="G34" s="39">
        <f>'[1]вспомогат'!I32</f>
        <v>64.88655436884643</v>
      </c>
      <c r="H34" s="35">
        <f>'[1]вспомогат'!J32</f>
        <v>-1253748.3999999985</v>
      </c>
      <c r="I34" s="36">
        <f>'[1]вспомогат'!K32</f>
        <v>103.1567400647883</v>
      </c>
      <c r="J34" s="37">
        <f>'[1]вспомогат'!L32</f>
        <v>1112152.8599999994</v>
      </c>
    </row>
    <row r="35" spans="1:10" ht="12.75">
      <c r="A35" s="32" t="s">
        <v>37</v>
      </c>
      <c r="B35" s="33">
        <f>'[1]вспомогат'!B33</f>
        <v>69023362</v>
      </c>
      <c r="C35" s="33">
        <f>'[1]вспомогат'!C33</f>
        <v>64287181</v>
      </c>
      <c r="D35" s="38">
        <f>'[1]вспомогат'!D33</f>
        <v>7640836</v>
      </c>
      <c r="E35" s="33">
        <f>'[1]вспомогат'!G33</f>
        <v>68394812.51</v>
      </c>
      <c r="F35" s="38">
        <f>'[1]вспомогат'!H33</f>
        <v>5189176.860000007</v>
      </c>
      <c r="G35" s="39">
        <f>'[1]вспомогат'!I33</f>
        <v>67.91373169113965</v>
      </c>
      <c r="H35" s="35">
        <f>'[1]вспомогат'!J33</f>
        <v>-2451659.139999993</v>
      </c>
      <c r="I35" s="36">
        <f>'[1]вспомогат'!K33</f>
        <v>106.38950323548953</v>
      </c>
      <c r="J35" s="37">
        <f>'[1]вспомогат'!L33</f>
        <v>4107631.5100000054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265749.5</v>
      </c>
      <c r="F36" s="38">
        <f>'[1]вспомогат'!H34</f>
        <v>21858.70000000001</v>
      </c>
      <c r="G36" s="39">
        <f>'[1]вспомогат'!I34</f>
        <v>68.5225705329154</v>
      </c>
      <c r="H36" s="35">
        <f>'[1]вспомогат'!J34</f>
        <v>-10041.299999999988</v>
      </c>
      <c r="I36" s="36">
        <f>'[1]вспомогат'!K34</f>
        <v>106.087624750499</v>
      </c>
      <c r="J36" s="37">
        <f>'[1]вспомогат'!L34</f>
        <v>15249.5</v>
      </c>
    </row>
    <row r="37" spans="1:10" ht="12.75">
      <c r="A37" s="32" t="s">
        <v>39</v>
      </c>
      <c r="B37" s="33">
        <f>'[1]вспомогат'!B35</f>
        <v>7785400</v>
      </c>
      <c r="C37" s="33">
        <f>'[1]вспомогат'!C35</f>
        <v>7451058</v>
      </c>
      <c r="D37" s="38">
        <f>'[1]вспомогат'!D35</f>
        <v>1279062</v>
      </c>
      <c r="E37" s="33">
        <f>'[1]вспомогат'!G35</f>
        <v>7646458.17</v>
      </c>
      <c r="F37" s="38">
        <f>'[1]вспомогат'!H35</f>
        <v>527033.4799999995</v>
      </c>
      <c r="G37" s="39">
        <f>'[1]вспомогат'!I35</f>
        <v>41.20468593391091</v>
      </c>
      <c r="H37" s="35">
        <f>'[1]вспомогат'!J35</f>
        <v>-752028.5200000005</v>
      </c>
      <c r="I37" s="36">
        <f>'[1]вспомогат'!K35</f>
        <v>102.62244865091641</v>
      </c>
      <c r="J37" s="37">
        <f>'[1]вспомогат'!L35</f>
        <v>195400.16999999993</v>
      </c>
    </row>
    <row r="38" spans="1:10" ht="18.75" customHeight="1">
      <c r="A38" s="51" t="s">
        <v>40</v>
      </c>
      <c r="B38" s="41">
        <f>SUM(B18:B37)</f>
        <v>1217872070</v>
      </c>
      <c r="C38" s="41">
        <f>SUM(C18:C37)</f>
        <v>1135957771</v>
      </c>
      <c r="D38" s="41">
        <f>SUM(D18:D37)</f>
        <v>131989368</v>
      </c>
      <c r="E38" s="41">
        <f>SUM(E18:E37)</f>
        <v>1182043321.06</v>
      </c>
      <c r="F38" s="41">
        <f>SUM(F18:F37)</f>
        <v>100377175.18000004</v>
      </c>
      <c r="G38" s="42">
        <f>F38/D38*100</f>
        <v>76.04943996701313</v>
      </c>
      <c r="H38" s="41">
        <f>SUM(H18:H37)</f>
        <v>-31612192.819999978</v>
      </c>
      <c r="I38" s="43">
        <f>E38/C38*100</f>
        <v>104.05697740149532</v>
      </c>
      <c r="J38" s="41">
        <f>SUM(J18:J37)</f>
        <v>46085550.06000002</v>
      </c>
    </row>
    <row r="39" spans="1:10" ht="12" customHeight="1">
      <c r="A39" s="52" t="s">
        <v>41</v>
      </c>
      <c r="B39" s="33">
        <f>'[1]вспомогат'!B36</f>
        <v>18139515</v>
      </c>
      <c r="C39" s="33">
        <f>'[1]вспомогат'!C36</f>
        <v>16765708</v>
      </c>
      <c r="D39" s="38">
        <f>'[1]вспомогат'!D36</f>
        <v>3690735</v>
      </c>
      <c r="E39" s="33">
        <f>'[1]вспомогат'!G36</f>
        <v>17384442.92</v>
      </c>
      <c r="F39" s="38">
        <f>'[1]вспомогат'!H36</f>
        <v>985787.8900000025</v>
      </c>
      <c r="G39" s="39">
        <f>'[1]вспомогат'!I36</f>
        <v>26.70979872572814</v>
      </c>
      <c r="H39" s="35">
        <f>'[1]вспомогат'!J36</f>
        <v>-2704947.1099999975</v>
      </c>
      <c r="I39" s="36">
        <f>'[1]вспомогат'!K36</f>
        <v>103.69047892281078</v>
      </c>
      <c r="J39" s="37">
        <f>'[1]вспомогат'!L36</f>
        <v>618734.9200000018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41867599.66</v>
      </c>
      <c r="F40" s="38">
        <f>'[1]вспомогат'!H37</f>
        <v>3116848.259999998</v>
      </c>
      <c r="G40" s="39">
        <f>'[1]вспомогат'!I37</f>
        <v>79.19670909838396</v>
      </c>
      <c r="H40" s="35">
        <f>'[1]вспомогат'!J37</f>
        <v>-818729.7400000021</v>
      </c>
      <c r="I40" s="36">
        <f>'[1]вспомогат'!K37</f>
        <v>101.00200032577243</v>
      </c>
      <c r="J40" s="37">
        <f>'[1]вспомогат'!L37</f>
        <v>415351.6599999964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23302554.48</v>
      </c>
      <c r="F41" s="38">
        <f>'[1]вспомогат'!H38</f>
        <v>1669867.289999999</v>
      </c>
      <c r="G41" s="39">
        <f>'[1]вспомогат'!I38</f>
        <v>138.4973986130912</v>
      </c>
      <c r="H41" s="35">
        <f>'[1]вспомогат'!J38</f>
        <v>464164.2899999991</v>
      </c>
      <c r="I41" s="36">
        <f>'[1]вспомогат'!K38</f>
        <v>106.19381820125659</v>
      </c>
      <c r="J41" s="37">
        <f>'[1]вспомогат'!L38</f>
        <v>1359135.4800000004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17500985.03</v>
      </c>
      <c r="F42" s="38">
        <f>'[1]вспомогат'!H39</f>
        <v>1499846.7500000019</v>
      </c>
      <c r="G42" s="39">
        <f>'[1]вспомогат'!I39</f>
        <v>81.65999890019975</v>
      </c>
      <c r="H42" s="35">
        <f>'[1]вспомогат'!J39</f>
        <v>-336850.24999999814</v>
      </c>
      <c r="I42" s="36">
        <f>'[1]вспомогат'!K39</f>
        <v>101.0225972521553</v>
      </c>
      <c r="J42" s="37">
        <f>'[1]вспомогат'!L39</f>
        <v>177153.0300000012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17829973.33</v>
      </c>
      <c r="F43" s="38">
        <f>'[1]вспомогат'!H40</f>
        <v>870457.9899999984</v>
      </c>
      <c r="G43" s="39">
        <f>'[1]вспомогат'!I40</f>
        <v>55.42708550892215</v>
      </c>
      <c r="H43" s="35">
        <f>'[1]вспомогат'!J40</f>
        <v>-699998.0100000016</v>
      </c>
      <c r="I43" s="36">
        <f>'[1]вспомогат'!K40</f>
        <v>111.86504932860792</v>
      </c>
      <c r="J43" s="37">
        <f>'[1]вспомогат'!L40</f>
        <v>1891149.3299999982</v>
      </c>
    </row>
    <row r="44" spans="1:10" ht="14.25" customHeight="1">
      <c r="A44" s="52" t="s">
        <v>46</v>
      </c>
      <c r="B44" s="33">
        <f>'[1]вспомогат'!B41</f>
        <v>22403480</v>
      </c>
      <c r="C44" s="33">
        <f>'[1]вспомогат'!C41</f>
        <v>21583490</v>
      </c>
      <c r="D44" s="38">
        <f>'[1]вспомогат'!D41</f>
        <v>3579936</v>
      </c>
      <c r="E44" s="33">
        <f>'[1]вспомогат'!G41</f>
        <v>21716688.84</v>
      </c>
      <c r="F44" s="38">
        <f>'[1]вспомогат'!H41</f>
        <v>1346717.419999998</v>
      </c>
      <c r="G44" s="39">
        <f>'[1]вспомогат'!I41</f>
        <v>37.61847753702854</v>
      </c>
      <c r="H44" s="35">
        <f>'[1]вспомогат'!J41</f>
        <v>-2233218.580000002</v>
      </c>
      <c r="I44" s="36">
        <f>'[1]вспомогат'!K41</f>
        <v>100.61713300305001</v>
      </c>
      <c r="J44" s="37">
        <f>'[1]вспомогат'!L41</f>
        <v>133198.83999999985</v>
      </c>
    </row>
    <row r="45" spans="1:10" ht="14.25" customHeight="1">
      <c r="A45" s="53" t="s">
        <v>47</v>
      </c>
      <c r="B45" s="33">
        <f>'[1]вспомогат'!B42</f>
        <v>30599660</v>
      </c>
      <c r="C45" s="33">
        <f>'[1]вспомогат'!C42</f>
        <v>28418265</v>
      </c>
      <c r="D45" s="38">
        <f>'[1]вспомогат'!D42</f>
        <v>4102511</v>
      </c>
      <c r="E45" s="33">
        <f>'[1]вспомогат'!G42</f>
        <v>30735531.95</v>
      </c>
      <c r="F45" s="38">
        <f>'[1]вспомогат'!H42</f>
        <v>2809889.379999999</v>
      </c>
      <c r="G45" s="39">
        <f>'[1]вспомогат'!I42</f>
        <v>68.49194018005068</v>
      </c>
      <c r="H45" s="35">
        <f>'[1]вспомогат'!J42</f>
        <v>-1292621.620000001</v>
      </c>
      <c r="I45" s="36">
        <f>'[1]вспомогат'!K42</f>
        <v>108.15414646179138</v>
      </c>
      <c r="J45" s="37">
        <f>'[1]вспомогат'!L42</f>
        <v>2317266.9499999993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50815538.91</v>
      </c>
      <c r="F46" s="38">
        <f>'[1]вспомогат'!H43</f>
        <v>5061105.409999996</v>
      </c>
      <c r="G46" s="39">
        <f>'[1]вспомогат'!I43</f>
        <v>106.55485924040444</v>
      </c>
      <c r="H46" s="35">
        <f>'[1]вспомогат'!J43</f>
        <v>311340.4099999964</v>
      </c>
      <c r="I46" s="36">
        <f>'[1]вспомогат'!K43</f>
        <v>101.65985569194926</v>
      </c>
      <c r="J46" s="37">
        <f>'[1]вспомогат'!L43</f>
        <v>829692.9099999964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24724428.65</v>
      </c>
      <c r="F47" s="38">
        <f>'[1]вспомогат'!H44</f>
        <v>1914000.669999998</v>
      </c>
      <c r="G47" s="39">
        <f>'[1]вспомогат'!I44</f>
        <v>77.08944628128125</v>
      </c>
      <c r="H47" s="35">
        <f>'[1]вспомогат'!J44</f>
        <v>-568830.3300000019</v>
      </c>
      <c r="I47" s="36">
        <f>'[1]вспомогат'!K44</f>
        <v>108.06654732230913</v>
      </c>
      <c r="J47" s="37">
        <f>'[1]вспомогат'!L44</f>
        <v>1845536.6499999985</v>
      </c>
    </row>
    <row r="48" spans="1:10" ht="14.25" customHeight="1">
      <c r="A48" s="53" t="s">
        <v>50</v>
      </c>
      <c r="B48" s="33">
        <f>'[1]вспомогат'!B45</f>
        <v>26137216</v>
      </c>
      <c r="C48" s="33">
        <f>'[1]вспомогат'!C45</f>
        <v>24628540</v>
      </c>
      <c r="D48" s="38">
        <f>'[1]вспомогат'!D45</f>
        <v>2706045</v>
      </c>
      <c r="E48" s="33">
        <f>'[1]вспомогат'!G45</f>
        <v>28059573.98</v>
      </c>
      <c r="F48" s="38">
        <f>'[1]вспомогат'!H45</f>
        <v>4834785.789999999</v>
      </c>
      <c r="G48" s="39">
        <f>'[1]вспомогат'!I45</f>
        <v>178.66612676433684</v>
      </c>
      <c r="H48" s="35">
        <f>'[1]вспомогат'!J45</f>
        <v>2128740.789999999</v>
      </c>
      <c r="I48" s="36">
        <f>'[1]вспомогат'!K45</f>
        <v>113.93113022534021</v>
      </c>
      <c r="J48" s="37">
        <f>'[1]вспомогат'!L45</f>
        <v>3431033.9800000004</v>
      </c>
    </row>
    <row r="49" spans="1:10" ht="14.25" customHeight="1">
      <c r="A49" s="53" t="s">
        <v>51</v>
      </c>
      <c r="B49" s="33">
        <f>'[1]вспомогат'!B46</f>
        <v>8586180</v>
      </c>
      <c r="C49" s="33">
        <f>'[1]вспомогат'!C46</f>
        <v>8262942</v>
      </c>
      <c r="D49" s="38">
        <f>'[1]вспомогат'!D46</f>
        <v>731258</v>
      </c>
      <c r="E49" s="33">
        <f>'[1]вспомогат'!G46</f>
        <v>9154721.55</v>
      </c>
      <c r="F49" s="38">
        <f>'[1]вспомогат'!H46</f>
        <v>750862.2700000014</v>
      </c>
      <c r="G49" s="39">
        <f>'[1]вспомогат'!I46</f>
        <v>102.6808964825002</v>
      </c>
      <c r="H49" s="35">
        <f>'[1]вспомогат'!J46</f>
        <v>19604.270000001416</v>
      </c>
      <c r="I49" s="36">
        <f>'[1]вспомогат'!K46</f>
        <v>110.79251857268271</v>
      </c>
      <c r="J49" s="37">
        <f>'[1]вспомогат'!L46</f>
        <v>891779.5500000007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9037543.27</v>
      </c>
      <c r="F50" s="38">
        <f>'[1]вспомогат'!H47</f>
        <v>790062.0399999991</v>
      </c>
      <c r="G50" s="39">
        <f>'[1]вспомогат'!I47</f>
        <v>56.003654837591455</v>
      </c>
      <c r="H50" s="35">
        <f>'[1]вспомогат'!J47</f>
        <v>-620670.9600000009</v>
      </c>
      <c r="I50" s="36">
        <f>'[1]вспомогат'!K47</f>
        <v>96.277093362926</v>
      </c>
      <c r="J50" s="37">
        <f>'[1]вспомогат'!L47</f>
        <v>-349469.73000000045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9171946</v>
      </c>
      <c r="D51" s="38">
        <f>'[1]вспомогат'!D48</f>
        <v>1246416</v>
      </c>
      <c r="E51" s="33">
        <f>'[1]вспомогат'!G48</f>
        <v>9282179.32</v>
      </c>
      <c r="F51" s="38">
        <f>'[1]вспомогат'!H48</f>
        <v>692792.3000000007</v>
      </c>
      <c r="G51" s="39">
        <f>'[1]вспомогат'!I48</f>
        <v>55.582750863275244</v>
      </c>
      <c r="H51" s="35">
        <f>'[1]вспомогат'!J48</f>
        <v>-553623.6999999993</v>
      </c>
      <c r="I51" s="36">
        <f>'[1]вспомогат'!K48</f>
        <v>101.20185312909607</v>
      </c>
      <c r="J51" s="37">
        <f>'[1]вспомогат'!L48</f>
        <v>110233.3200000003</v>
      </c>
    </row>
    <row r="52" spans="1:10" ht="14.25" customHeight="1">
      <c r="A52" s="53" t="s">
        <v>54</v>
      </c>
      <c r="B52" s="33">
        <f>'[1]вспомогат'!B49</f>
        <v>30094200</v>
      </c>
      <c r="C52" s="33">
        <f>'[1]вспомогат'!C49</f>
        <v>27438074</v>
      </c>
      <c r="D52" s="38">
        <f>'[1]вспомогат'!D49</f>
        <v>4152977</v>
      </c>
      <c r="E52" s="33">
        <f>'[1]вспомогат'!G49</f>
        <v>30641293.42</v>
      </c>
      <c r="F52" s="38">
        <f>'[1]вспомогат'!H49</f>
        <v>2403261.1300000027</v>
      </c>
      <c r="G52" s="39">
        <f>'[1]вспомогат'!I49</f>
        <v>57.86839488877503</v>
      </c>
      <c r="H52" s="35">
        <f>'[1]вспомогат'!J49</f>
        <v>-1749715.8699999973</v>
      </c>
      <c r="I52" s="36">
        <f>'[1]вспомогат'!K49</f>
        <v>111.67435957786252</v>
      </c>
      <c r="J52" s="37">
        <f>'[1]вспомогат'!L49</f>
        <v>3203219.420000002</v>
      </c>
    </row>
    <row r="53" spans="1:10" ht="14.25" customHeight="1">
      <c r="A53" s="53" t="s">
        <v>55</v>
      </c>
      <c r="B53" s="33">
        <f>'[1]вспомогат'!B50</f>
        <v>11660400</v>
      </c>
      <c r="C53" s="33">
        <f>'[1]вспомогат'!C50</f>
        <v>10899250</v>
      </c>
      <c r="D53" s="38">
        <f>'[1]вспомогат'!D50</f>
        <v>2432350</v>
      </c>
      <c r="E53" s="33">
        <f>'[1]вспомогат'!G50</f>
        <v>10470926.54</v>
      </c>
      <c r="F53" s="38">
        <f>'[1]вспомогат'!H50</f>
        <v>563742.459999999</v>
      </c>
      <c r="G53" s="39">
        <f>'[1]вспомогат'!I50</f>
        <v>23.176864349291797</v>
      </c>
      <c r="H53" s="35">
        <f>'[1]вспомогат'!J50</f>
        <v>-1868607.540000001</v>
      </c>
      <c r="I53" s="36">
        <f>'[1]вспомогат'!K50</f>
        <v>96.07015657040621</v>
      </c>
      <c r="J53" s="37">
        <f>'[1]вспомогат'!L50</f>
        <v>-428323.4600000009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8217666.35</v>
      </c>
      <c r="F54" s="38">
        <f>'[1]вспомогат'!H51</f>
        <v>767849.1299999999</v>
      </c>
      <c r="G54" s="39">
        <f>'[1]вспомогат'!I51</f>
        <v>121.00687573871245</v>
      </c>
      <c r="H54" s="35">
        <f>'[1]вспомогат'!J51</f>
        <v>133299.1299999999</v>
      </c>
      <c r="I54" s="36">
        <f>'[1]вспомогат'!K51</f>
        <v>102.63186038103218</v>
      </c>
      <c r="J54" s="37">
        <f>'[1]вспомогат'!L51</f>
        <v>210731.34999999963</v>
      </c>
    </row>
    <row r="55" spans="1:10" ht="14.25" customHeight="1">
      <c r="A55" s="53" t="s">
        <v>57</v>
      </c>
      <c r="B55" s="33">
        <f>'[1]вспомогат'!B52</f>
        <v>51159999</v>
      </c>
      <c r="C55" s="33">
        <f>'[1]вспомогат'!C52</f>
        <v>47504250</v>
      </c>
      <c r="D55" s="38">
        <f>'[1]вспомогат'!D52</f>
        <v>5475328</v>
      </c>
      <c r="E55" s="33">
        <f>'[1]вспомогат'!G52</f>
        <v>51300420.7</v>
      </c>
      <c r="F55" s="38">
        <f>'[1]вспомогат'!H52</f>
        <v>4932668.6000000015</v>
      </c>
      <c r="G55" s="39">
        <f>'[1]вспомогат'!I52</f>
        <v>90.0890065398822</v>
      </c>
      <c r="H55" s="35">
        <f>'[1]вспомогат'!J52</f>
        <v>-542659.3999999985</v>
      </c>
      <c r="I55" s="36">
        <f>'[1]вспомогат'!K52</f>
        <v>107.99122331159845</v>
      </c>
      <c r="J55" s="37">
        <f>'[1]вспомогат'!L52</f>
        <v>3796170.700000003</v>
      </c>
    </row>
    <row r="56" spans="1:10" ht="14.25" customHeight="1">
      <c r="A56" s="53" t="s">
        <v>58</v>
      </c>
      <c r="B56" s="33">
        <f>'[1]вспомогат'!B53</f>
        <v>63464183</v>
      </c>
      <c r="C56" s="33">
        <f>'[1]вспомогат'!C53</f>
        <v>56566651</v>
      </c>
      <c r="D56" s="38">
        <f>'[1]вспомогат'!D53</f>
        <v>5792581</v>
      </c>
      <c r="E56" s="33">
        <f>'[1]вспомогат'!G53</f>
        <v>59183801.62</v>
      </c>
      <c r="F56" s="38">
        <f>'[1]вспомогат'!H53</f>
        <v>5313083.329999998</v>
      </c>
      <c r="G56" s="39">
        <f>'[1]вспомогат'!I53</f>
        <v>91.7222103583877</v>
      </c>
      <c r="H56" s="35">
        <f>'[1]вспомогат'!J53</f>
        <v>-479497.6700000018</v>
      </c>
      <c r="I56" s="36">
        <f>'[1]вспомогат'!K53</f>
        <v>104.62666707986654</v>
      </c>
      <c r="J56" s="37">
        <f>'[1]вспомогат'!L53</f>
        <v>2617150.6199999973</v>
      </c>
    </row>
    <row r="57" spans="1:10" ht="14.25" customHeight="1">
      <c r="A57" s="53" t="s">
        <v>59</v>
      </c>
      <c r="B57" s="33">
        <f>'[1]вспомогат'!B54</f>
        <v>37199816</v>
      </c>
      <c r="C57" s="33">
        <f>'[1]вспомогат'!C54</f>
        <v>33903566</v>
      </c>
      <c r="D57" s="38">
        <f>'[1]вспомогат'!D54</f>
        <v>3162355</v>
      </c>
      <c r="E57" s="33">
        <f>'[1]вспомогат'!G54</f>
        <v>34479697.01</v>
      </c>
      <c r="F57" s="38">
        <f>'[1]вспомогат'!H54</f>
        <v>2344423.169999998</v>
      </c>
      <c r="G57" s="39">
        <f>'[1]вспомогат'!I54</f>
        <v>74.13535703613282</v>
      </c>
      <c r="H57" s="35">
        <f>'[1]вспомогат'!J54</f>
        <v>-817931.8300000019</v>
      </c>
      <c r="I57" s="36">
        <f>'[1]вспомогат'!K54</f>
        <v>101.6993227497072</v>
      </c>
      <c r="J57" s="37">
        <f>'[1]вспомогат'!L54</f>
        <v>576131.0099999979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63846634.1</v>
      </c>
      <c r="F58" s="38">
        <f>'[1]вспомогат'!H55</f>
        <v>4874316.640000001</v>
      </c>
      <c r="G58" s="39">
        <f>'[1]вспомогат'!I55</f>
        <v>104.29826081002432</v>
      </c>
      <c r="H58" s="35">
        <f>'[1]вспомогат'!J55</f>
        <v>200876.6400000006</v>
      </c>
      <c r="I58" s="36">
        <f>'[1]вспомогат'!K55</f>
        <v>115.78940208695603</v>
      </c>
      <c r="J58" s="37">
        <f>'[1]вспомогат'!L55</f>
        <v>8706325.100000001</v>
      </c>
    </row>
    <row r="59" spans="1:10" ht="14.25" customHeight="1">
      <c r="A59" s="53" t="s">
        <v>61</v>
      </c>
      <c r="B59" s="33">
        <f>'[1]вспомогат'!B56</f>
        <v>70526670</v>
      </c>
      <c r="C59" s="33">
        <f>'[1]вспомогат'!C56</f>
        <v>65492050</v>
      </c>
      <c r="D59" s="38">
        <f>'[1]вспомогат'!D56</f>
        <v>6786100</v>
      </c>
      <c r="E59" s="33">
        <f>'[1]вспомогат'!G56</f>
        <v>68080540.14</v>
      </c>
      <c r="F59" s="38">
        <f>'[1]вспомогат'!H56</f>
        <v>5788243.950000003</v>
      </c>
      <c r="G59" s="39">
        <f>'[1]вспомогат'!I56</f>
        <v>85.29558877705902</v>
      </c>
      <c r="H59" s="35">
        <f>'[1]вспомогат'!J56</f>
        <v>-997856.049999997</v>
      </c>
      <c r="I59" s="36">
        <f>'[1]вспомогат'!K56</f>
        <v>103.95237305902015</v>
      </c>
      <c r="J59" s="37">
        <f>'[1]вспомогат'!L56</f>
        <v>2588490.1400000006</v>
      </c>
    </row>
    <row r="60" spans="1:10" ht="14.25" customHeight="1">
      <c r="A60" s="53" t="s">
        <v>62</v>
      </c>
      <c r="B60" s="33">
        <f>'[1]вспомогат'!B57</f>
        <v>12057868</v>
      </c>
      <c r="C60" s="33">
        <f>'[1]вспомогат'!C57</f>
        <v>11098630</v>
      </c>
      <c r="D60" s="38">
        <f>'[1]вспомогат'!D57</f>
        <v>2014491</v>
      </c>
      <c r="E60" s="33">
        <f>'[1]вспомогат'!G57</f>
        <v>11597413.9</v>
      </c>
      <c r="F60" s="38">
        <f>'[1]вспомогат'!H57</f>
        <v>1045931.4500000011</v>
      </c>
      <c r="G60" s="39">
        <f>'[1]вспомогат'!I57</f>
        <v>51.92038336234817</v>
      </c>
      <c r="H60" s="35">
        <f>'[1]вспомогат'!J57</f>
        <v>-968559.5499999989</v>
      </c>
      <c r="I60" s="36">
        <f>'[1]вспомогат'!K57</f>
        <v>104.49410332626641</v>
      </c>
      <c r="J60" s="37">
        <f>'[1]вспомогат'!L57</f>
        <v>498783.9000000004</v>
      </c>
    </row>
    <row r="61" spans="1:10" ht="14.25" customHeight="1">
      <c r="A61" s="53" t="s">
        <v>63</v>
      </c>
      <c r="B61" s="33">
        <f>'[1]вспомогат'!B58</f>
        <v>58314869</v>
      </c>
      <c r="C61" s="33">
        <f>'[1]вспомогат'!C58</f>
        <v>54344669</v>
      </c>
      <c r="D61" s="38">
        <f>'[1]вспомогат'!D58</f>
        <v>8515473</v>
      </c>
      <c r="E61" s="33">
        <f>'[1]вспомогат'!G58</f>
        <v>55538676.66</v>
      </c>
      <c r="F61" s="38">
        <f>'[1]вспомогат'!H58</f>
        <v>4637615.529999994</v>
      </c>
      <c r="G61" s="39">
        <f>'[1]вспомогат'!I58</f>
        <v>54.46104438355912</v>
      </c>
      <c r="H61" s="35">
        <f>'[1]вспомогат'!J58</f>
        <v>-3877857.4700000063</v>
      </c>
      <c r="I61" s="36">
        <f>'[1]вспомогат'!K58</f>
        <v>102.19710172491803</v>
      </c>
      <c r="J61" s="37">
        <f>'[1]вспомогат'!L58</f>
        <v>1194007.6599999964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13865913.23</v>
      </c>
      <c r="F62" s="38">
        <f>'[1]вспомогат'!H59</f>
        <v>1576502.6900000013</v>
      </c>
      <c r="G62" s="39">
        <f>'[1]вспомогат'!I59</f>
        <v>256.72970877960387</v>
      </c>
      <c r="H62" s="35">
        <f>'[1]вспомогат'!J59</f>
        <v>962431.6900000013</v>
      </c>
      <c r="I62" s="36">
        <f>'[1]вспомогат'!K59</f>
        <v>129.52376905877685</v>
      </c>
      <c r="J62" s="37">
        <f>'[1]вспомогат'!L59</f>
        <v>3160609.2300000004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14414050.23</v>
      </c>
      <c r="F63" s="38">
        <f>'[1]вспомогат'!H60</f>
        <v>865374.6300000008</v>
      </c>
      <c r="G63" s="39">
        <f>'[1]вспомогат'!I60</f>
        <v>50.532825109489096</v>
      </c>
      <c r="H63" s="35">
        <f>'[1]вспомогат'!J60</f>
        <v>-847125.3699999992</v>
      </c>
      <c r="I63" s="36">
        <f>'[1]вспомогат'!K60</f>
        <v>113.1471278831262</v>
      </c>
      <c r="J63" s="37">
        <f>'[1]вспомогат'!L60</f>
        <v>1674840.2300000004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10415076.9</v>
      </c>
      <c r="F64" s="38">
        <f>'[1]вспомогат'!H61</f>
        <v>588296.540000001</v>
      </c>
      <c r="G64" s="39">
        <f>'[1]вспомогат'!I61</f>
        <v>46.37116064158586</v>
      </c>
      <c r="H64" s="35">
        <f>'[1]вспомогат'!J61</f>
        <v>-680372.459999999</v>
      </c>
      <c r="I64" s="36">
        <f>'[1]вспомогат'!K61</f>
        <v>100.86709127702218</v>
      </c>
      <c r="J64" s="37">
        <f>'[1]вспомогат'!L61</f>
        <v>89531.90000000037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12462712.57</v>
      </c>
      <c r="F65" s="38">
        <f>'[1]вспомогат'!H62</f>
        <v>992895.75</v>
      </c>
      <c r="G65" s="39">
        <f>'[1]вспомогат'!I62</f>
        <v>108.8880572462576</v>
      </c>
      <c r="H65" s="35">
        <f>'[1]вспомогат'!J62</f>
        <v>81045.75</v>
      </c>
      <c r="I65" s="36">
        <f>'[1]вспомогат'!K62</f>
        <v>108.22742412268896</v>
      </c>
      <c r="J65" s="37">
        <f>'[1]вспомогат'!L62</f>
        <v>947412.5700000003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8010901.2</v>
      </c>
      <c r="F66" s="38">
        <f>'[1]вспомогат'!H63</f>
        <v>816055</v>
      </c>
      <c r="G66" s="39">
        <f>'[1]вспомогат'!I63</f>
        <v>78.84817917427557</v>
      </c>
      <c r="H66" s="35">
        <f>'[1]вспомогат'!J63</f>
        <v>-218915</v>
      </c>
      <c r="I66" s="36">
        <f>'[1]вспомогат'!K63</f>
        <v>100.71344114200468</v>
      </c>
      <c r="J66" s="37">
        <f>'[1]вспомогат'!L63</f>
        <v>56748.200000000186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13406943.09</v>
      </c>
      <c r="F67" s="38">
        <f>'[1]вспомогат'!H64</f>
        <v>708819.3300000001</v>
      </c>
      <c r="G67" s="39">
        <f>'[1]вспомогат'!I64</f>
        <v>68.51209947902068</v>
      </c>
      <c r="H67" s="35">
        <f>'[1]вспомогат'!J64</f>
        <v>-325770.6699999999</v>
      </c>
      <c r="I67" s="36">
        <f>'[1]вспомогат'!K64</f>
        <v>111.3786486382081</v>
      </c>
      <c r="J67" s="37">
        <f>'[1]вспомогат'!L64</f>
        <v>1369678.0899999999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10566137.14</v>
      </c>
      <c r="F68" s="38">
        <f>'[1]вспомогат'!H65</f>
        <v>459094.86000000127</v>
      </c>
      <c r="G68" s="39">
        <f>'[1]вспомогат'!I65</f>
        <v>61.30337699795715</v>
      </c>
      <c r="H68" s="35">
        <f>'[1]вспомогат'!J65</f>
        <v>-289795.13999999873</v>
      </c>
      <c r="I68" s="36">
        <f>'[1]вспомогат'!K65</f>
        <v>106.01163383820142</v>
      </c>
      <c r="J68" s="37">
        <f>'[1]вспомогат'!L65</f>
        <v>599177.1400000006</v>
      </c>
    </row>
    <row r="69" spans="1:10" ht="14.25" customHeight="1">
      <c r="A69" s="53" t="s">
        <v>71</v>
      </c>
      <c r="B69" s="33">
        <f>'[1]вспомогат'!B66</f>
        <v>29537532</v>
      </c>
      <c r="C69" s="33">
        <f>'[1]вспомогат'!C66</f>
        <v>27583259</v>
      </c>
      <c r="D69" s="38">
        <f>'[1]вспомогат'!D66</f>
        <v>3189820</v>
      </c>
      <c r="E69" s="33">
        <f>'[1]вспомогат'!G66</f>
        <v>28581134.42</v>
      </c>
      <c r="F69" s="38">
        <f>'[1]вспомогат'!H66</f>
        <v>2193614.4000000022</v>
      </c>
      <c r="G69" s="39">
        <f>'[1]вспомогат'!I66</f>
        <v>68.76922208776678</v>
      </c>
      <c r="H69" s="35">
        <f>'[1]вспомогат'!J66</f>
        <v>-996205.5999999978</v>
      </c>
      <c r="I69" s="36">
        <f>'[1]вспомогат'!K66</f>
        <v>103.61768498783992</v>
      </c>
      <c r="J69" s="37">
        <f>'[1]вспомогат'!L66</f>
        <v>997875.4200000018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57122125.77</v>
      </c>
      <c r="F70" s="38">
        <f>'[1]вспомогат'!H67</f>
        <v>3790083.6400000006</v>
      </c>
      <c r="G70" s="39">
        <f>'[1]вспомогат'!I67</f>
        <v>86.78654027711087</v>
      </c>
      <c r="H70" s="35">
        <f>'[1]вспомогат'!J67</f>
        <v>-577049.3599999994</v>
      </c>
      <c r="I70" s="36">
        <f>'[1]вспомогат'!K67</f>
        <v>110.89203414042983</v>
      </c>
      <c r="J70" s="37">
        <f>'[1]вспомогат'!L67</f>
        <v>5610647.770000003</v>
      </c>
    </row>
    <row r="71" spans="1:10" ht="14.25" customHeight="1">
      <c r="A71" s="53" t="s">
        <v>73</v>
      </c>
      <c r="B71" s="33">
        <f>'[1]вспомогат'!B68</f>
        <v>88397534</v>
      </c>
      <c r="C71" s="33">
        <f>'[1]вспомогат'!C68</f>
        <v>80966711</v>
      </c>
      <c r="D71" s="38">
        <f>'[1]вспомогат'!D68</f>
        <v>11535013</v>
      </c>
      <c r="E71" s="33">
        <f>'[1]вспомогат'!G68</f>
        <v>80455332.36</v>
      </c>
      <c r="F71" s="38">
        <f>'[1]вспомогат'!H68</f>
        <v>5792467.069999993</v>
      </c>
      <c r="G71" s="39">
        <f>'[1]вспомогат'!I68</f>
        <v>50.2163896130849</v>
      </c>
      <c r="H71" s="35">
        <f>'[1]вспомогат'!J68</f>
        <v>-5742545.930000007</v>
      </c>
      <c r="I71" s="36">
        <f>'[1]вспомогат'!K68</f>
        <v>99.36840877728132</v>
      </c>
      <c r="J71" s="37">
        <f>'[1]вспомогат'!L68</f>
        <v>-511378.6400000006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14057791.68</v>
      </c>
      <c r="F72" s="38">
        <f>'[1]вспомогат'!H69</f>
        <v>1143715.92</v>
      </c>
      <c r="G72" s="39">
        <f>'[1]вспомогат'!I69</f>
        <v>65.48804260070428</v>
      </c>
      <c r="H72" s="35">
        <f>'[1]вспомогат'!J69</f>
        <v>-602734.0800000001</v>
      </c>
      <c r="I72" s="36">
        <f>'[1]вспомогат'!K69</f>
        <v>100.8709680613587</v>
      </c>
      <c r="J72" s="37">
        <f>'[1]вспомогат'!L69</f>
        <v>121381.6799999997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6508550</v>
      </c>
      <c r="D73" s="38">
        <f>'[1]вспомогат'!D70</f>
        <v>730080</v>
      </c>
      <c r="E73" s="33">
        <f>'[1]вспомогат'!G70</f>
        <v>6364099.31</v>
      </c>
      <c r="F73" s="38">
        <f>'[1]вспомогат'!H70</f>
        <v>401208.5499999998</v>
      </c>
      <c r="G73" s="39">
        <f>'[1]вспомогат'!I70</f>
        <v>54.95405298049526</v>
      </c>
      <c r="H73" s="35">
        <f>'[1]вспомогат'!J70</f>
        <v>-328871.4500000002</v>
      </c>
      <c r="I73" s="36">
        <f>'[1]вспомогат'!K70</f>
        <v>97.78060105553463</v>
      </c>
      <c r="J73" s="37">
        <f>'[1]вспомогат'!L70</f>
        <v>-144450.6900000004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6255862.17</v>
      </c>
      <c r="F74" s="38">
        <f>'[1]вспомогат'!H71</f>
        <v>690177.3300000001</v>
      </c>
      <c r="G74" s="39">
        <f>'[1]вспомогат'!I71</f>
        <v>75.8219992090172</v>
      </c>
      <c r="H74" s="35">
        <f>'[1]вспомогат'!J71</f>
        <v>-220082.66999999993</v>
      </c>
      <c r="I74" s="36">
        <f>'[1]вспомогат'!K71</f>
        <v>99.41085013245802</v>
      </c>
      <c r="J74" s="37">
        <f>'[1]вспомогат'!L71</f>
        <v>-37074.830000000075</v>
      </c>
    </row>
    <row r="75" spans="1:10" ht="15" customHeight="1">
      <c r="A75" s="51" t="s">
        <v>77</v>
      </c>
      <c r="B75" s="41">
        <f>SUM(B39:B74)</f>
        <v>993533988</v>
      </c>
      <c r="C75" s="41">
        <f>SUM(C39:C74)</f>
        <v>920178431</v>
      </c>
      <c r="D75" s="41">
        <f>SUM(D39:D74)</f>
        <v>106692605</v>
      </c>
      <c r="E75" s="41">
        <f>SUM(E39:E74)</f>
        <v>970746912.3999999</v>
      </c>
      <c r="F75" s="41">
        <f>SUM(F39:F74)</f>
        <v>79032464.55999999</v>
      </c>
      <c r="G75" s="42">
        <f>F75/D75*100</f>
        <v>74.07492258718398</v>
      </c>
      <c r="H75" s="41">
        <f>SUM(H39:H74)</f>
        <v>-27660140.44000002</v>
      </c>
      <c r="I75" s="43">
        <f>E75/C75*100</f>
        <v>105.49550822931644</v>
      </c>
      <c r="J75" s="41">
        <f>SUM(J39:J74)</f>
        <v>50568481.400000006</v>
      </c>
    </row>
    <row r="76" spans="1:10" ht="15.75" customHeight="1">
      <c r="A76" s="54" t="s">
        <v>78</v>
      </c>
      <c r="B76" s="55">
        <f>'[1]вспомогат'!B72</f>
        <v>10485955910</v>
      </c>
      <c r="C76" s="55">
        <f>'[1]вспомогат'!C72</f>
        <v>9732375512</v>
      </c>
      <c r="D76" s="55">
        <f>'[1]вспомогат'!D72</f>
        <v>1020866467</v>
      </c>
      <c r="E76" s="55">
        <f>'[1]вспомогат'!G72</f>
        <v>10046771368.650003</v>
      </c>
      <c r="F76" s="55">
        <f>'[1]вспомогат'!H72</f>
        <v>1015986941.3</v>
      </c>
      <c r="G76" s="56">
        <f>'[1]вспомогат'!I72</f>
        <v>99.52202115969786</v>
      </c>
      <c r="H76" s="55">
        <f>'[1]вспомогат'!J72</f>
        <v>-4879525.699999764</v>
      </c>
      <c r="I76" s="56">
        <f>'[1]вспомогат'!K72</f>
        <v>103.2304123105644</v>
      </c>
      <c r="J76" s="55">
        <f>'[1]вспомогат'!L72</f>
        <v>314395856.6500004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29.11.2018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2018-11-30T08:43:37Z</dcterms:created>
  <dcterms:modified xsi:type="dcterms:W3CDTF">2018-11-30T08:44:05Z</dcterms:modified>
  <cp:category/>
  <cp:version/>
  <cp:contentType/>
  <cp:contentStatus/>
</cp:coreProperties>
</file>