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<sst xmlns="http://schemas.openxmlformats.org/spreadsheetml/2006/main" count="84" uniqueCount="79">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</sst>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711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27.11.2018</v>
          </cell>
        </row>
        <row r="6">
          <cell r="G6" t="str">
            <v>Фактично надійшло на 27.11.2018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1971024890</v>
          </cell>
          <cell r="C10">
            <v>1844549590</v>
          </cell>
          <cell r="D10">
            <v>210049560</v>
          </cell>
          <cell r="G10">
            <v>1879492220.78</v>
          </cell>
          <cell r="H10">
            <v>244991484.22000003</v>
          </cell>
          <cell r="I10">
            <v>116.63508565311922</v>
          </cell>
          <cell r="J10">
            <v>34941924.22000003</v>
          </cell>
          <cell r="K10">
            <v>101.89437199029167</v>
          </cell>
          <cell r="L10">
            <v>34942630.77999997</v>
          </cell>
        </row>
        <row r="11">
          <cell r="B11">
            <v>4727500000</v>
          </cell>
          <cell r="C11">
            <v>4380270000</v>
          </cell>
          <cell r="D11">
            <v>433030000</v>
          </cell>
          <cell r="G11">
            <v>4451022822.29</v>
          </cell>
          <cell r="H11">
            <v>384072382.4899998</v>
          </cell>
          <cell r="I11">
            <v>88.69417418885523</v>
          </cell>
          <cell r="J11">
            <v>-48957617.51000023</v>
          </cell>
          <cell r="K11">
            <v>101.61526166857293</v>
          </cell>
          <cell r="L11">
            <v>70752822.28999996</v>
          </cell>
        </row>
        <row r="12">
          <cell r="B12">
            <v>414898510</v>
          </cell>
          <cell r="C12">
            <v>383150741</v>
          </cell>
          <cell r="D12">
            <v>38570361</v>
          </cell>
          <cell r="G12">
            <v>389917746.2</v>
          </cell>
          <cell r="H12">
            <v>31073173.339999974</v>
          </cell>
          <cell r="I12">
            <v>80.56230881531022</v>
          </cell>
          <cell r="J12">
            <v>-7497187.660000026</v>
          </cell>
          <cell r="K12">
            <v>101.76614696929424</v>
          </cell>
          <cell r="L12">
            <v>6767005.199999988</v>
          </cell>
        </row>
        <row r="13">
          <cell r="B13">
            <v>538120952</v>
          </cell>
          <cell r="C13">
            <v>492731689</v>
          </cell>
          <cell r="D13">
            <v>42125923</v>
          </cell>
          <cell r="G13">
            <v>509370608.27</v>
          </cell>
          <cell r="H13">
            <v>38149401.50999999</v>
          </cell>
          <cell r="I13">
            <v>90.56039320491564</v>
          </cell>
          <cell r="J13">
            <v>-3976521.4900000095</v>
          </cell>
          <cell r="K13">
            <v>103.37687216825219</v>
          </cell>
          <cell r="L13">
            <v>16638919.26999998</v>
          </cell>
        </row>
        <row r="14">
          <cell r="B14">
            <v>541300000</v>
          </cell>
          <cell r="C14">
            <v>499074000</v>
          </cell>
          <cell r="D14">
            <v>43899000</v>
          </cell>
          <cell r="G14">
            <v>500389380.17</v>
          </cell>
          <cell r="H14">
            <v>40415842.06999999</v>
          </cell>
          <cell r="I14">
            <v>92.06551873618987</v>
          </cell>
          <cell r="J14">
            <v>-3483157.930000007</v>
          </cell>
          <cell r="K14">
            <v>100.26356415481472</v>
          </cell>
          <cell r="L14">
            <v>1315380.1700000167</v>
          </cell>
        </row>
        <row r="15">
          <cell r="B15">
            <v>78315500</v>
          </cell>
          <cell r="C15">
            <v>68873290</v>
          </cell>
          <cell r="D15">
            <v>6919650</v>
          </cell>
          <cell r="G15">
            <v>72753247.82</v>
          </cell>
          <cell r="H15">
            <v>6839908.269999996</v>
          </cell>
          <cell r="I15">
            <v>98.84760457537585</v>
          </cell>
          <cell r="J15">
            <v>-79741.73000000417</v>
          </cell>
          <cell r="K15">
            <v>105.63347245354475</v>
          </cell>
          <cell r="L15">
            <v>3879957.819999993</v>
          </cell>
        </row>
        <row r="16">
          <cell r="B16">
            <v>43604951</v>
          </cell>
          <cell r="C16">
            <v>39642095</v>
          </cell>
          <cell r="D16">
            <v>4554707</v>
          </cell>
          <cell r="G16">
            <v>44335584</v>
          </cell>
          <cell r="H16">
            <v>2968507.8400000036</v>
          </cell>
          <cell r="I16">
            <v>65.1745071636881</v>
          </cell>
          <cell r="J16">
            <v>-1586199.1599999964</v>
          </cell>
          <cell r="K16">
            <v>111.83965933182895</v>
          </cell>
          <cell r="L16">
            <v>4693489</v>
          </cell>
        </row>
        <row r="17">
          <cell r="B17">
            <v>261163423</v>
          </cell>
          <cell r="C17">
            <v>243835564</v>
          </cell>
          <cell r="D17">
            <v>26916746</v>
          </cell>
          <cell r="G17">
            <v>257053753.96</v>
          </cell>
          <cell r="H17">
            <v>20905699.849999994</v>
          </cell>
          <cell r="I17">
            <v>77.66800582061441</v>
          </cell>
          <cell r="J17">
            <v>-6011046.150000006</v>
          </cell>
          <cell r="K17">
            <v>105.42094423929072</v>
          </cell>
          <cell r="L17">
            <v>13218189.960000008</v>
          </cell>
        </row>
        <row r="18">
          <cell r="B18">
            <v>105000</v>
          </cell>
          <cell r="C18">
            <v>97850</v>
          </cell>
          <cell r="D18">
            <v>7550</v>
          </cell>
          <cell r="G18">
            <v>124423.52</v>
          </cell>
          <cell r="H18">
            <v>11661.5</v>
          </cell>
          <cell r="I18">
            <v>154.4569536423841</v>
          </cell>
          <cell r="J18">
            <v>4111.5</v>
          </cell>
          <cell r="K18">
            <v>127.15740419008688</v>
          </cell>
          <cell r="L18">
            <v>26573.520000000004</v>
          </cell>
        </row>
        <row r="19">
          <cell r="B19">
            <v>5432240</v>
          </cell>
          <cell r="C19">
            <v>5114578</v>
          </cell>
          <cell r="D19">
            <v>304379</v>
          </cell>
          <cell r="G19">
            <v>5779094.92</v>
          </cell>
          <cell r="H19">
            <v>222350.49000000022</v>
          </cell>
          <cell r="I19">
            <v>73.05053568084533</v>
          </cell>
          <cell r="J19">
            <v>-82028.50999999978</v>
          </cell>
          <cell r="K19">
            <v>112.99260505949856</v>
          </cell>
          <cell r="L19">
            <v>664516.9199999999</v>
          </cell>
        </row>
        <row r="20">
          <cell r="B20">
            <v>132865745</v>
          </cell>
          <cell r="C20">
            <v>121911348</v>
          </cell>
          <cell r="D20">
            <v>15571966</v>
          </cell>
          <cell r="G20">
            <v>128993312.52</v>
          </cell>
          <cell r="H20">
            <v>10027134.39</v>
          </cell>
          <cell r="I20">
            <v>64.39221861902344</v>
          </cell>
          <cell r="J20">
            <v>-5544831.609999999</v>
          </cell>
          <cell r="K20">
            <v>105.8091101740586</v>
          </cell>
          <cell r="L20">
            <v>7081964.519999996</v>
          </cell>
        </row>
        <row r="21">
          <cell r="B21">
            <v>28592520</v>
          </cell>
          <cell r="C21">
            <v>26246550</v>
          </cell>
          <cell r="D21">
            <v>2679200</v>
          </cell>
          <cell r="G21">
            <v>31474472.15</v>
          </cell>
          <cell r="H21">
            <v>2100668.959999997</v>
          </cell>
          <cell r="I21">
            <v>78.40657509704378</v>
          </cell>
          <cell r="J21">
            <v>-578531.0400000028</v>
          </cell>
          <cell r="K21">
            <v>119.91851176630833</v>
          </cell>
          <cell r="L21">
            <v>5227922.1499999985</v>
          </cell>
        </row>
        <row r="22">
          <cell r="B22">
            <v>56755500</v>
          </cell>
          <cell r="C22">
            <v>52954831</v>
          </cell>
          <cell r="D22">
            <v>5700077</v>
          </cell>
          <cell r="G22">
            <v>55010221.74</v>
          </cell>
          <cell r="H22">
            <v>4350659.830000006</v>
          </cell>
          <cell r="I22">
            <v>76.32633436355344</v>
          </cell>
          <cell r="J22">
            <v>-1349417.1699999943</v>
          </cell>
          <cell r="K22">
            <v>103.88140364379599</v>
          </cell>
          <cell r="L22">
            <v>2055390.740000002</v>
          </cell>
        </row>
        <row r="23">
          <cell r="B23">
            <v>9978300</v>
          </cell>
          <cell r="C23">
            <v>9428014</v>
          </cell>
          <cell r="D23">
            <v>1342727</v>
          </cell>
          <cell r="G23">
            <v>9415057.07</v>
          </cell>
          <cell r="H23">
            <v>752765.0600000005</v>
          </cell>
          <cell r="I23">
            <v>56.06240583528896</v>
          </cell>
          <cell r="J23">
            <v>-589961.9399999995</v>
          </cell>
          <cell r="K23">
            <v>99.86256989011683</v>
          </cell>
          <cell r="L23">
            <v>-12956.929999999702</v>
          </cell>
        </row>
        <row r="24">
          <cell r="B24">
            <v>44969480</v>
          </cell>
          <cell r="C24">
            <v>40708237</v>
          </cell>
          <cell r="D24">
            <v>4471551</v>
          </cell>
          <cell r="G24">
            <v>43840926.28</v>
          </cell>
          <cell r="H24">
            <v>3311769.230000004</v>
          </cell>
          <cell r="I24">
            <v>74.06309868768139</v>
          </cell>
          <cell r="J24">
            <v>-1159781.7699999958</v>
          </cell>
          <cell r="K24">
            <v>107.69546782387063</v>
          </cell>
          <cell r="L24">
            <v>3132689.280000001</v>
          </cell>
        </row>
        <row r="25">
          <cell r="B25">
            <v>121267800</v>
          </cell>
          <cell r="C25">
            <v>114077465</v>
          </cell>
          <cell r="D25">
            <v>12354609</v>
          </cell>
          <cell r="G25">
            <v>110640883.84</v>
          </cell>
          <cell r="H25">
            <v>8533726.530000001</v>
          </cell>
          <cell r="I25">
            <v>69.07322222823889</v>
          </cell>
          <cell r="J25">
            <v>-3820882.469999999</v>
          </cell>
          <cell r="K25">
            <v>96.98750216793475</v>
          </cell>
          <cell r="L25">
            <v>-3436581.1599999964</v>
          </cell>
        </row>
        <row r="26">
          <cell r="B26">
            <v>69845658</v>
          </cell>
          <cell r="C26">
            <v>65304525</v>
          </cell>
          <cell r="D26">
            <v>5199285</v>
          </cell>
          <cell r="G26">
            <v>62753754.98</v>
          </cell>
          <cell r="H26">
            <v>4035831.2399999946</v>
          </cell>
          <cell r="I26">
            <v>77.62281236746965</v>
          </cell>
          <cell r="J26">
            <v>-1163453.7600000054</v>
          </cell>
          <cell r="K26">
            <v>96.09403786337928</v>
          </cell>
          <cell r="L26">
            <v>-2550770.0200000033</v>
          </cell>
        </row>
        <row r="27">
          <cell r="B27">
            <v>64579744</v>
          </cell>
          <cell r="C27">
            <v>58895356</v>
          </cell>
          <cell r="D27">
            <v>6861789</v>
          </cell>
          <cell r="G27">
            <v>58955147.01</v>
          </cell>
          <cell r="H27">
            <v>3940224.0700000003</v>
          </cell>
          <cell r="I27">
            <v>57.4226935570301</v>
          </cell>
          <cell r="J27">
            <v>-2921564.9299999997</v>
          </cell>
          <cell r="K27">
            <v>100.10152075487922</v>
          </cell>
          <cell r="L27">
            <v>59791.009999997914</v>
          </cell>
        </row>
        <row r="28">
          <cell r="B28">
            <v>88000</v>
          </cell>
          <cell r="C28">
            <v>79650</v>
          </cell>
          <cell r="D28">
            <v>7815</v>
          </cell>
          <cell r="G28">
            <v>37196.15000000001</v>
          </cell>
          <cell r="H28">
            <v>2641.010000000002</v>
          </cell>
          <cell r="I28">
            <v>33.79411388355729</v>
          </cell>
          <cell r="J28">
            <v>-5173.989999999998</v>
          </cell>
          <cell r="K28">
            <v>46.69949780288765</v>
          </cell>
          <cell r="L28">
            <v>-42453.84999999999</v>
          </cell>
        </row>
        <row r="29">
          <cell r="B29">
            <v>169108493</v>
          </cell>
          <cell r="C29">
            <v>159326362</v>
          </cell>
          <cell r="D29">
            <v>15274154</v>
          </cell>
          <cell r="G29">
            <v>164797351.89</v>
          </cell>
          <cell r="H29">
            <v>12414886.50999999</v>
          </cell>
          <cell r="I29">
            <v>81.28035444712677</v>
          </cell>
          <cell r="J29">
            <v>-2859267.4900000095</v>
          </cell>
          <cell r="K29">
            <v>103.43382590383881</v>
          </cell>
          <cell r="L29">
            <v>5470989.889999986</v>
          </cell>
        </row>
        <row r="30">
          <cell r="B30">
            <v>46012811</v>
          </cell>
          <cell r="C30">
            <v>42801416</v>
          </cell>
          <cell r="D30">
            <v>3153101</v>
          </cell>
          <cell r="G30">
            <v>45832326.47</v>
          </cell>
          <cell r="H30">
            <v>1977303.8200000003</v>
          </cell>
          <cell r="I30">
            <v>62.709815511777144</v>
          </cell>
          <cell r="J30">
            <v>-1175797.1799999997</v>
          </cell>
          <cell r="K30">
            <v>107.08133223910161</v>
          </cell>
          <cell r="L30">
            <v>3030910.469999999</v>
          </cell>
        </row>
        <row r="31">
          <cell r="B31">
            <v>40798197</v>
          </cell>
          <cell r="C31">
            <v>38981917</v>
          </cell>
          <cell r="D31">
            <v>5735131</v>
          </cell>
          <cell r="G31">
            <v>36285301.69</v>
          </cell>
          <cell r="H31">
            <v>2702175.379999995</v>
          </cell>
          <cell r="I31">
            <v>47.11619281233498</v>
          </cell>
          <cell r="J31">
            <v>-3032955.620000005</v>
          </cell>
          <cell r="K31">
            <v>93.08239430605734</v>
          </cell>
          <cell r="L31">
            <v>-2696615.3100000024</v>
          </cell>
        </row>
        <row r="32">
          <cell r="B32">
            <v>35712897</v>
          </cell>
          <cell r="C32">
            <v>34187956</v>
          </cell>
          <cell r="D32">
            <v>2527465</v>
          </cell>
          <cell r="G32">
            <v>36041364.02</v>
          </cell>
          <cell r="H32">
            <v>2014971.7600000054</v>
          </cell>
          <cell r="I32">
            <v>79.72303315772939</v>
          </cell>
          <cell r="J32">
            <v>-512493.23999999464</v>
          </cell>
          <cell r="K32">
            <v>105.42123085685498</v>
          </cell>
          <cell r="L32">
            <v>1853408.0200000033</v>
          </cell>
        </row>
        <row r="33">
          <cell r="B33">
            <v>67807879</v>
          </cell>
          <cell r="C33">
            <v>63071698</v>
          </cell>
          <cell r="D33">
            <v>6425353</v>
          </cell>
          <cell r="G33">
            <v>67457178.08</v>
          </cell>
          <cell r="H33">
            <v>4251542.43</v>
          </cell>
          <cell r="I33">
            <v>66.16823122402768</v>
          </cell>
          <cell r="J33">
            <v>-2173810.5700000003</v>
          </cell>
          <cell r="K33">
            <v>106.9531663472894</v>
          </cell>
          <cell r="L33">
            <v>4385480.079999998</v>
          </cell>
        </row>
        <row r="34">
          <cell r="B34">
            <v>252000</v>
          </cell>
          <cell r="C34">
            <v>250500</v>
          </cell>
          <cell r="D34">
            <v>31900</v>
          </cell>
          <cell r="G34">
            <v>263609.5</v>
          </cell>
          <cell r="H34">
            <v>19718.70000000001</v>
          </cell>
          <cell r="I34">
            <v>61.81410658307214</v>
          </cell>
          <cell r="J34">
            <v>-12181.299999999988</v>
          </cell>
          <cell r="K34">
            <v>105.23333333333333</v>
          </cell>
          <cell r="L34">
            <v>13109.5</v>
          </cell>
        </row>
        <row r="35">
          <cell r="B35">
            <v>7775400</v>
          </cell>
          <cell r="C35">
            <v>7441058</v>
          </cell>
          <cell r="D35">
            <v>1269062</v>
          </cell>
          <cell r="G35">
            <v>7613089.72</v>
          </cell>
          <cell r="H35">
            <v>493665.02999999933</v>
          </cell>
          <cell r="I35">
            <v>38.89999306574457</v>
          </cell>
          <cell r="J35">
            <v>-775396.9700000007</v>
          </cell>
          <cell r="K35">
            <v>102.31192553532038</v>
          </cell>
          <cell r="L35">
            <v>172031.71999999974</v>
          </cell>
        </row>
        <row r="36">
          <cell r="B36">
            <v>15969215</v>
          </cell>
          <cell r="C36">
            <v>14595408</v>
          </cell>
          <cell r="D36">
            <v>1520435</v>
          </cell>
          <cell r="G36">
            <v>17222934.78</v>
          </cell>
          <cell r="H36">
            <v>824279.7500000019</v>
          </cell>
          <cell r="I36">
            <v>54.21341589742421</v>
          </cell>
          <cell r="J36">
            <v>-696155.2499999981</v>
          </cell>
          <cell r="K36">
            <v>118.0024208984086</v>
          </cell>
          <cell r="L36">
            <v>2627526.780000001</v>
          </cell>
        </row>
        <row r="37">
          <cell r="B37">
            <v>44254625</v>
          </cell>
          <cell r="C37">
            <v>41452248</v>
          </cell>
          <cell r="D37">
            <v>3935578</v>
          </cell>
          <cell r="G37">
            <v>41462736.91</v>
          </cell>
          <cell r="H37">
            <v>2711985.509999998</v>
          </cell>
          <cell r="I37">
            <v>68.9094590426107</v>
          </cell>
          <cell r="J37">
            <v>-1223592.490000002</v>
          </cell>
          <cell r="K37">
            <v>100.02530359752744</v>
          </cell>
          <cell r="L37">
            <v>10488.909999996424</v>
          </cell>
        </row>
        <row r="38">
          <cell r="B38">
            <v>22850989</v>
          </cell>
          <cell r="C38">
            <v>21943419</v>
          </cell>
          <cell r="D38">
            <v>1205703</v>
          </cell>
          <cell r="G38">
            <v>23099488.77</v>
          </cell>
          <cell r="H38">
            <v>1466801.5799999982</v>
          </cell>
          <cell r="I38">
            <v>121.65529819532657</v>
          </cell>
          <cell r="J38">
            <v>261098.5799999982</v>
          </cell>
          <cell r="K38">
            <v>105.26841222874157</v>
          </cell>
          <cell r="L38">
            <v>1156069.7699999996</v>
          </cell>
        </row>
        <row r="39">
          <cell r="B39">
            <v>19072094</v>
          </cell>
          <cell r="C39">
            <v>17323832</v>
          </cell>
          <cell r="D39">
            <v>1836697</v>
          </cell>
          <cell r="G39">
            <v>17152809.11</v>
          </cell>
          <cell r="H39">
            <v>1151670.83</v>
          </cell>
          <cell r="I39">
            <v>62.70336533461971</v>
          </cell>
          <cell r="J39">
            <v>-685026.1699999999</v>
          </cell>
          <cell r="K39">
            <v>99.01278833689912</v>
          </cell>
          <cell r="L39">
            <v>-171022.8900000006</v>
          </cell>
        </row>
        <row r="40">
          <cell r="B40">
            <v>16826730</v>
          </cell>
          <cell r="C40">
            <v>15938824</v>
          </cell>
          <cell r="D40">
            <v>1570456</v>
          </cell>
          <cell r="G40">
            <v>17660262.44</v>
          </cell>
          <cell r="H40">
            <v>700747.1000000015</v>
          </cell>
          <cell r="I40">
            <v>44.6206133759877</v>
          </cell>
          <cell r="J40">
            <v>-869708.8999999985</v>
          </cell>
          <cell r="K40">
            <v>110.8002851402337</v>
          </cell>
          <cell r="L40">
            <v>1721438.4400000013</v>
          </cell>
        </row>
        <row r="41">
          <cell r="B41">
            <v>20103480</v>
          </cell>
          <cell r="C41">
            <v>19196042</v>
          </cell>
          <cell r="D41">
            <v>1192488</v>
          </cell>
          <cell r="G41">
            <v>21596734.07</v>
          </cell>
          <cell r="H41">
            <v>1226762.6499999985</v>
          </cell>
          <cell r="I41">
            <v>102.87421340927527</v>
          </cell>
          <cell r="J41">
            <v>34274.64999999851</v>
          </cell>
          <cell r="K41">
            <v>112.50618262868981</v>
          </cell>
          <cell r="L41">
            <v>2400692.0700000003</v>
          </cell>
        </row>
        <row r="42">
          <cell r="B42">
            <v>28681097</v>
          </cell>
          <cell r="C42">
            <v>26499702</v>
          </cell>
          <cell r="D42">
            <v>2183948</v>
          </cell>
          <cell r="G42">
            <v>30358020.23</v>
          </cell>
          <cell r="H42">
            <v>2432377.66</v>
          </cell>
          <cell r="I42">
            <v>111.37525527164567</v>
          </cell>
          <cell r="J42">
            <v>248429.66000000015</v>
          </cell>
          <cell r="K42">
            <v>114.5598551636543</v>
          </cell>
          <cell r="L42">
            <v>3858318.2300000004</v>
          </cell>
        </row>
        <row r="43">
          <cell r="B43">
            <v>53530369</v>
          </cell>
          <cell r="C43">
            <v>49985846</v>
          </cell>
          <cell r="D43">
            <v>4749765</v>
          </cell>
          <cell r="G43">
            <v>49943388.5</v>
          </cell>
          <cell r="H43">
            <v>4188955</v>
          </cell>
          <cell r="I43">
            <v>88.19288954295634</v>
          </cell>
          <cell r="J43">
            <v>-560810</v>
          </cell>
          <cell r="K43">
            <v>99.91506095545527</v>
          </cell>
          <cell r="L43">
            <v>-42457.5</v>
          </cell>
        </row>
        <row r="44">
          <cell r="B44">
            <v>25068682</v>
          </cell>
          <cell r="C44">
            <v>22878892</v>
          </cell>
          <cell r="D44">
            <v>2482831</v>
          </cell>
          <cell r="G44">
            <v>24523133.3</v>
          </cell>
          <cell r="H44">
            <v>1712705.3200000003</v>
          </cell>
          <cell r="I44">
            <v>68.98195326222366</v>
          </cell>
          <cell r="J44">
            <v>-770125.6799999997</v>
          </cell>
          <cell r="K44">
            <v>107.18671734627709</v>
          </cell>
          <cell r="L44">
            <v>1644241.3000000007</v>
          </cell>
        </row>
        <row r="45">
          <cell r="B45">
            <v>26031316</v>
          </cell>
          <cell r="C45">
            <v>24522640</v>
          </cell>
          <cell r="D45">
            <v>2600145</v>
          </cell>
          <cell r="G45">
            <v>27893179.77</v>
          </cell>
          <cell r="H45">
            <v>4668391.579999998</v>
          </cell>
          <cell r="I45">
            <v>179.54350930428873</v>
          </cell>
          <cell r="J45">
            <v>2068246.5799999982</v>
          </cell>
          <cell r="K45">
            <v>113.74460404752507</v>
          </cell>
          <cell r="L45">
            <v>3370539.7699999996</v>
          </cell>
        </row>
        <row r="46">
          <cell r="B46">
            <v>8404782</v>
          </cell>
          <cell r="C46">
            <v>8081544</v>
          </cell>
          <cell r="D46">
            <v>549860</v>
          </cell>
          <cell r="G46">
            <v>9120349.64</v>
          </cell>
          <cell r="H46">
            <v>716490.3600000013</v>
          </cell>
          <cell r="I46">
            <v>130.30414287273146</v>
          </cell>
          <cell r="J46">
            <v>166630.36000000127</v>
          </cell>
          <cell r="K46">
            <v>112.85404917674148</v>
          </cell>
          <cell r="L46">
            <v>1038805.6400000006</v>
          </cell>
        </row>
        <row r="47">
          <cell r="B47">
            <v>10057400</v>
          </cell>
          <cell r="C47">
            <v>9387013</v>
          </cell>
          <cell r="D47">
            <v>1410733</v>
          </cell>
          <cell r="G47">
            <v>8636567.55</v>
          </cell>
          <cell r="H47">
            <v>389086.3200000003</v>
          </cell>
          <cell r="I47">
            <v>27.580436553196126</v>
          </cell>
          <cell r="J47">
            <v>-1021646.6799999997</v>
          </cell>
          <cell r="K47">
            <v>92.00549258853695</v>
          </cell>
          <cell r="L47">
            <v>-750445.4499999993</v>
          </cell>
        </row>
        <row r="48">
          <cell r="B48">
            <v>10646930</v>
          </cell>
          <cell r="C48">
            <v>10177540</v>
          </cell>
          <cell r="D48">
            <v>2252010</v>
          </cell>
          <cell r="G48">
            <v>8990261.51</v>
          </cell>
          <cell r="H48">
            <v>400874.4900000002</v>
          </cell>
          <cell r="I48">
            <v>17.800742003809937</v>
          </cell>
          <cell r="J48">
            <v>-1851135.5099999998</v>
          </cell>
          <cell r="K48">
            <v>88.3343274504448</v>
          </cell>
          <cell r="L48">
            <v>-1187278.4900000002</v>
          </cell>
        </row>
        <row r="49">
          <cell r="B49">
            <v>29835600</v>
          </cell>
          <cell r="C49">
            <v>27179474</v>
          </cell>
          <cell r="D49">
            <v>3894377</v>
          </cell>
          <cell r="G49">
            <v>30083944.44</v>
          </cell>
          <cell r="H49">
            <v>1845912.1500000022</v>
          </cell>
          <cell r="I49">
            <v>47.39942101137107</v>
          </cell>
          <cell r="J49">
            <v>-2048464.8499999978</v>
          </cell>
          <cell r="K49">
            <v>110.68626434786782</v>
          </cell>
          <cell r="L49">
            <v>2904470.4400000013</v>
          </cell>
        </row>
        <row r="50">
          <cell r="B50">
            <v>10680400</v>
          </cell>
          <cell r="C50">
            <v>9919250</v>
          </cell>
          <cell r="D50">
            <v>1452350</v>
          </cell>
          <cell r="G50">
            <v>10284625.54</v>
          </cell>
          <cell r="H50">
            <v>377441.45999999903</v>
          </cell>
          <cell r="I50">
            <v>25.9883265053189</v>
          </cell>
          <cell r="J50">
            <v>-1074908.540000001</v>
          </cell>
          <cell r="K50">
            <v>103.6834996597525</v>
          </cell>
          <cell r="L50">
            <v>365375.5399999991</v>
          </cell>
        </row>
        <row r="51">
          <cell r="B51">
            <v>8553985</v>
          </cell>
          <cell r="C51">
            <v>8006935</v>
          </cell>
          <cell r="D51">
            <v>634550</v>
          </cell>
          <cell r="G51">
            <v>8026058.55</v>
          </cell>
          <cell r="H51">
            <v>576241.3300000001</v>
          </cell>
          <cell r="I51">
            <v>90.81102040816327</v>
          </cell>
          <cell r="J51">
            <v>-58308.669999999925</v>
          </cell>
          <cell r="K51">
            <v>100.23883733288706</v>
          </cell>
          <cell r="L51">
            <v>19123.549999999814</v>
          </cell>
        </row>
        <row r="52">
          <cell r="B52">
            <v>49375571</v>
          </cell>
          <cell r="C52">
            <v>45719822</v>
          </cell>
          <cell r="D52">
            <v>3690900</v>
          </cell>
          <cell r="G52">
            <v>50351434.81</v>
          </cell>
          <cell r="H52">
            <v>3983682.710000001</v>
          </cell>
          <cell r="I52">
            <v>107.93255601614784</v>
          </cell>
          <cell r="J52">
            <v>292782.7100000009</v>
          </cell>
          <cell r="K52">
            <v>110.13042616395138</v>
          </cell>
          <cell r="L52">
            <v>4631612.810000002</v>
          </cell>
        </row>
        <row r="53">
          <cell r="B53">
            <v>62470896</v>
          </cell>
          <cell r="C53">
            <v>58358400</v>
          </cell>
          <cell r="D53">
            <v>7584330</v>
          </cell>
          <cell r="G53">
            <v>58127216.85</v>
          </cell>
          <cell r="H53">
            <v>4256498.560000002</v>
          </cell>
          <cell r="I53">
            <v>56.12227527019529</v>
          </cell>
          <cell r="J53">
            <v>-3327831.4399999976</v>
          </cell>
          <cell r="K53">
            <v>99.60385625719691</v>
          </cell>
          <cell r="L53">
            <v>-231183.1499999985</v>
          </cell>
        </row>
        <row r="54">
          <cell r="B54">
            <v>36873861</v>
          </cell>
          <cell r="C54">
            <v>33577611</v>
          </cell>
          <cell r="D54">
            <v>2836400</v>
          </cell>
          <cell r="G54">
            <v>33980899.94</v>
          </cell>
          <cell r="H54">
            <v>1845626.0999999978</v>
          </cell>
          <cell r="I54">
            <v>65.0693167395289</v>
          </cell>
          <cell r="J54">
            <v>-990773.9000000022</v>
          </cell>
          <cell r="K54">
            <v>101.20106501918794</v>
          </cell>
          <cell r="L54">
            <v>403288.9399999976</v>
          </cell>
        </row>
        <row r="55">
          <cell r="B55">
            <v>58788000</v>
          </cell>
          <cell r="C55">
            <v>55140309</v>
          </cell>
          <cell r="D55">
            <v>4673440</v>
          </cell>
          <cell r="G55">
            <v>62600236.8</v>
          </cell>
          <cell r="H55">
            <v>3627919.339999996</v>
          </cell>
          <cell r="I55">
            <v>77.62845655448655</v>
          </cell>
          <cell r="J55">
            <v>-1045520.6600000039</v>
          </cell>
          <cell r="K55">
            <v>113.52899164928509</v>
          </cell>
          <cell r="L55">
            <v>7459927.799999997</v>
          </cell>
        </row>
        <row r="56">
          <cell r="B56">
            <v>68926670</v>
          </cell>
          <cell r="C56">
            <v>63892050</v>
          </cell>
          <cell r="D56">
            <v>5186100</v>
          </cell>
          <cell r="G56">
            <v>67023092.74</v>
          </cell>
          <cell r="H56">
            <v>4730796.5500000045</v>
          </cell>
          <cell r="I56">
            <v>91.22069666994474</v>
          </cell>
          <cell r="J56">
            <v>-455303.44999999553</v>
          </cell>
          <cell r="K56">
            <v>104.90052008035428</v>
          </cell>
          <cell r="L56">
            <v>3131042.740000002</v>
          </cell>
        </row>
        <row r="57">
          <cell r="B57">
            <v>11259375</v>
          </cell>
          <cell r="C57">
            <v>10300137</v>
          </cell>
          <cell r="D57">
            <v>1215998</v>
          </cell>
          <cell r="G57">
            <v>11445674.62</v>
          </cell>
          <cell r="H57">
            <v>894192.1699999999</v>
          </cell>
          <cell r="I57">
            <v>73.53566124286388</v>
          </cell>
          <cell r="J57">
            <v>-321805.8300000001</v>
          </cell>
          <cell r="K57">
            <v>111.1215765382538</v>
          </cell>
          <cell r="L57">
            <v>1145537.6199999992</v>
          </cell>
        </row>
        <row r="58">
          <cell r="B58">
            <v>54076012</v>
          </cell>
          <cell r="C58">
            <v>50105812</v>
          </cell>
          <cell r="D58">
            <v>4276616</v>
          </cell>
          <cell r="G58">
            <v>54948832.97</v>
          </cell>
          <cell r="H58">
            <v>4047771.839999996</v>
          </cell>
          <cell r="I58">
            <v>94.64894299605099</v>
          </cell>
          <cell r="J58">
            <v>-228844.16000000387</v>
          </cell>
          <cell r="K58">
            <v>109.66558723766416</v>
          </cell>
          <cell r="L58">
            <v>4843020.969999999</v>
          </cell>
        </row>
        <row r="59">
          <cell r="B59">
            <v>12324400</v>
          </cell>
          <cell r="C59">
            <v>10705304</v>
          </cell>
          <cell r="D59">
            <v>614071</v>
          </cell>
          <cell r="G59">
            <v>13433418.74</v>
          </cell>
          <cell r="H59">
            <v>1144008.2000000011</v>
          </cell>
          <cell r="I59">
            <v>186.29901102641244</v>
          </cell>
          <cell r="J59">
            <v>529937.2000000011</v>
          </cell>
          <cell r="K59">
            <v>125.48376711207827</v>
          </cell>
          <cell r="L59">
            <v>2728114.74</v>
          </cell>
        </row>
        <row r="60">
          <cell r="B60">
            <v>14552410</v>
          </cell>
          <cell r="C60">
            <v>12739210</v>
          </cell>
          <cell r="D60">
            <v>1712500</v>
          </cell>
          <cell r="G60">
            <v>14235616.75</v>
          </cell>
          <cell r="H60">
            <v>686941.1500000004</v>
          </cell>
          <cell r="I60">
            <v>40.11335182481754</v>
          </cell>
          <cell r="J60">
            <v>-1025558.8499999996</v>
          </cell>
          <cell r="K60">
            <v>111.74646426269761</v>
          </cell>
          <cell r="L60">
            <v>1496406.75</v>
          </cell>
        </row>
        <row r="61">
          <cell r="B61">
            <v>10990554</v>
          </cell>
          <cell r="C61">
            <v>10325545</v>
          </cell>
          <cell r="D61">
            <v>1268669</v>
          </cell>
          <cell r="G61">
            <v>10295553.64</v>
          </cell>
          <cell r="H61">
            <v>468773.2800000012</v>
          </cell>
          <cell r="I61">
            <v>36.95000666052384</v>
          </cell>
          <cell r="J61">
            <v>-799895.7199999988</v>
          </cell>
          <cell r="K61">
            <v>99.7095421113365</v>
          </cell>
          <cell r="L61">
            <v>-29991.359999999404</v>
          </cell>
        </row>
        <row r="62">
          <cell r="B62">
            <v>12087820</v>
          </cell>
          <cell r="C62">
            <v>11515300</v>
          </cell>
          <cell r="D62">
            <v>911850</v>
          </cell>
          <cell r="G62">
            <v>12302855.41</v>
          </cell>
          <cell r="H62">
            <v>833038.5899999999</v>
          </cell>
          <cell r="I62">
            <v>91.35697647639412</v>
          </cell>
          <cell r="J62">
            <v>-78811.41000000015</v>
          </cell>
          <cell r="K62">
            <v>106.83920879178137</v>
          </cell>
          <cell r="L62">
            <v>787555.4100000001</v>
          </cell>
        </row>
        <row r="63">
          <cell r="B63">
            <v>8778418</v>
          </cell>
          <cell r="C63">
            <v>7954153</v>
          </cell>
          <cell r="D63">
            <v>1034970</v>
          </cell>
          <cell r="G63">
            <v>7763529.84</v>
          </cell>
          <cell r="H63">
            <v>568683.6399999997</v>
          </cell>
          <cell r="I63">
            <v>54.94687189000644</v>
          </cell>
          <cell r="J63">
            <v>-466286.36000000034</v>
          </cell>
          <cell r="K63">
            <v>97.60347632236895</v>
          </cell>
          <cell r="L63">
            <v>-190623.16000000015</v>
          </cell>
        </row>
        <row r="64">
          <cell r="B64">
            <v>12876455</v>
          </cell>
          <cell r="C64">
            <v>12037265</v>
          </cell>
          <cell r="D64">
            <v>1034590</v>
          </cell>
          <cell r="G64">
            <v>13306955.88</v>
          </cell>
          <cell r="H64">
            <v>608832.120000001</v>
          </cell>
          <cell r="I64">
            <v>58.84767105810042</v>
          </cell>
          <cell r="J64">
            <v>-425757.87999999896</v>
          </cell>
          <cell r="K64">
            <v>110.54800139400439</v>
          </cell>
          <cell r="L64">
            <v>1269690.8800000008</v>
          </cell>
        </row>
        <row r="65">
          <cell r="B65">
            <v>10633820</v>
          </cell>
          <cell r="C65">
            <v>9966960</v>
          </cell>
          <cell r="D65">
            <v>748890</v>
          </cell>
          <cell r="G65">
            <v>10473698.47</v>
          </cell>
          <cell r="H65">
            <v>366656.19000000134</v>
          </cell>
          <cell r="I65">
            <v>48.95995273004064</v>
          </cell>
          <cell r="J65">
            <v>-382233.80999999866</v>
          </cell>
          <cell r="K65">
            <v>105.08418284010371</v>
          </cell>
          <cell r="L65">
            <v>506738.47000000067</v>
          </cell>
        </row>
        <row r="66">
          <cell r="B66">
            <v>29107532</v>
          </cell>
          <cell r="C66">
            <v>27153259</v>
          </cell>
          <cell r="D66">
            <v>2759820</v>
          </cell>
          <cell r="G66">
            <v>28270589.47</v>
          </cell>
          <cell r="H66">
            <v>1883069.4499999993</v>
          </cell>
          <cell r="I66">
            <v>68.2316038727163</v>
          </cell>
          <cell r="J66">
            <v>-876750.5500000007</v>
          </cell>
          <cell r="K66">
            <v>104.11490373954744</v>
          </cell>
          <cell r="L66">
            <v>1117330.4699999988</v>
          </cell>
        </row>
        <row r="67">
          <cell r="B67">
            <v>54835300</v>
          </cell>
          <cell r="C67">
            <v>51511478</v>
          </cell>
          <cell r="D67">
            <v>4367133</v>
          </cell>
          <cell r="G67">
            <v>56220958.99</v>
          </cell>
          <cell r="H67">
            <v>2888916.8599999994</v>
          </cell>
          <cell r="I67">
            <v>66.15133681525155</v>
          </cell>
          <cell r="J67">
            <v>-1478216.1400000006</v>
          </cell>
          <cell r="K67">
            <v>109.14258563887451</v>
          </cell>
          <cell r="L67">
            <v>4709480.990000002</v>
          </cell>
        </row>
        <row r="68">
          <cell r="B68">
            <v>85942550</v>
          </cell>
          <cell r="C68">
            <v>79535467</v>
          </cell>
          <cell r="D68">
            <v>10103769</v>
          </cell>
          <cell r="G68">
            <v>78918156.48</v>
          </cell>
          <cell r="H68">
            <v>4255291.189999998</v>
          </cell>
          <cell r="I68">
            <v>42.115879628681114</v>
          </cell>
          <cell r="J68">
            <v>-5848477.810000002</v>
          </cell>
          <cell r="K68">
            <v>99.22385503815549</v>
          </cell>
          <cell r="L68">
            <v>-617310.5199999958</v>
          </cell>
        </row>
        <row r="69">
          <cell r="B69">
            <v>14752300</v>
          </cell>
          <cell r="C69">
            <v>13936410</v>
          </cell>
          <cell r="D69">
            <v>1746450</v>
          </cell>
          <cell r="G69">
            <v>13973832.92</v>
          </cell>
          <cell r="H69">
            <v>1059757.1600000001</v>
          </cell>
          <cell r="I69">
            <v>60.68064702682585</v>
          </cell>
          <cell r="J69">
            <v>-686692.8399999999</v>
          </cell>
          <cell r="K69">
            <v>100.26852625604441</v>
          </cell>
          <cell r="L69">
            <v>37422.919999999925</v>
          </cell>
        </row>
        <row r="70">
          <cell r="B70">
            <v>6871900</v>
          </cell>
          <cell r="C70">
            <v>6453550</v>
          </cell>
          <cell r="D70">
            <v>675080</v>
          </cell>
          <cell r="G70">
            <v>6280210.94</v>
          </cell>
          <cell r="H70">
            <v>317320.18000000063</v>
          </cell>
          <cell r="I70">
            <v>47.00482609468517</v>
          </cell>
          <cell r="J70">
            <v>-357759.81999999937</v>
          </cell>
          <cell r="K70">
            <v>97.3140510261794</v>
          </cell>
          <cell r="L70">
            <v>-173339.0599999996</v>
          </cell>
        </row>
        <row r="71">
          <cell r="B71">
            <v>6901685</v>
          </cell>
          <cell r="C71">
            <v>6292937</v>
          </cell>
          <cell r="D71">
            <v>910260</v>
          </cell>
          <cell r="G71">
            <v>6132127.49</v>
          </cell>
          <cell r="H71">
            <v>566442.6500000004</v>
          </cell>
          <cell r="I71">
            <v>62.22866543624902</v>
          </cell>
          <cell r="J71">
            <v>-343817.3499999996</v>
          </cell>
          <cell r="K71">
            <v>97.44460321150522</v>
          </cell>
          <cell r="L71">
            <v>-160809.50999999978</v>
          </cell>
        </row>
        <row r="72">
          <cell r="B72">
            <v>10450869113</v>
          </cell>
          <cell r="C72">
            <v>9697315868</v>
          </cell>
          <cell r="D72">
            <v>985806823</v>
          </cell>
          <cell r="G72">
            <v>9925789463.899994</v>
          </cell>
          <cell r="H72">
            <v>895005036.5500001</v>
          </cell>
          <cell r="I72">
            <v>90.78908926865888</v>
          </cell>
          <cell r="J72">
            <v>-90801786.45000026</v>
          </cell>
          <cell r="K72">
            <v>102.35604984936018</v>
          </cell>
          <cell r="L72">
            <v>228473595.9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Q25" sqref="Q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27.11.2018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27.11.2018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1971024890</v>
      </c>
      <c r="C10" s="33">
        <f>'[1]вспомогат'!C10</f>
        <v>1844549590</v>
      </c>
      <c r="D10" s="33">
        <f>'[1]вспомогат'!D10</f>
        <v>210049560</v>
      </c>
      <c r="E10" s="33">
        <f>'[1]вспомогат'!G10</f>
        <v>1879492220.78</v>
      </c>
      <c r="F10" s="33">
        <f>'[1]вспомогат'!H10</f>
        <v>244991484.22000003</v>
      </c>
      <c r="G10" s="34">
        <f>'[1]вспомогат'!I10</f>
        <v>116.63508565311922</v>
      </c>
      <c r="H10" s="35">
        <f>'[1]вспомогат'!J10</f>
        <v>34941924.22000003</v>
      </c>
      <c r="I10" s="36">
        <f>'[1]вспомогат'!K10</f>
        <v>101.89437199029167</v>
      </c>
      <c r="J10" s="37">
        <f>'[1]вспомогат'!L10</f>
        <v>34942630.77999997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4727500000</v>
      </c>
      <c r="C12" s="33">
        <f>'[1]вспомогат'!C11</f>
        <v>4380270000</v>
      </c>
      <c r="D12" s="38">
        <f>'[1]вспомогат'!D11</f>
        <v>433030000</v>
      </c>
      <c r="E12" s="33">
        <f>'[1]вспомогат'!G11</f>
        <v>4451022822.29</v>
      </c>
      <c r="F12" s="38">
        <f>'[1]вспомогат'!H11</f>
        <v>384072382.4899998</v>
      </c>
      <c r="G12" s="39">
        <f>'[1]вспомогат'!I11</f>
        <v>88.69417418885523</v>
      </c>
      <c r="H12" s="35">
        <f>'[1]вспомогат'!J11</f>
        <v>-48957617.51000023</v>
      </c>
      <c r="I12" s="36">
        <f>'[1]вспомогат'!K11</f>
        <v>101.61526166857293</v>
      </c>
      <c r="J12" s="37">
        <f>'[1]вспомогат'!L11</f>
        <v>70752822.28999996</v>
      </c>
    </row>
    <row r="13" spans="1:10" ht="12.75">
      <c r="A13" s="32" t="s">
        <v>15</v>
      </c>
      <c r="B13" s="33">
        <f>'[1]вспомогат'!B12</f>
        <v>414898510</v>
      </c>
      <c r="C13" s="33">
        <f>'[1]вспомогат'!C12</f>
        <v>383150741</v>
      </c>
      <c r="D13" s="38">
        <f>'[1]вспомогат'!D12</f>
        <v>38570361</v>
      </c>
      <c r="E13" s="33">
        <f>'[1]вспомогат'!G12</f>
        <v>389917746.2</v>
      </c>
      <c r="F13" s="38">
        <f>'[1]вспомогат'!H12</f>
        <v>31073173.339999974</v>
      </c>
      <c r="G13" s="39">
        <f>'[1]вспомогат'!I12</f>
        <v>80.56230881531022</v>
      </c>
      <c r="H13" s="35">
        <f>'[1]вспомогат'!J12</f>
        <v>-7497187.660000026</v>
      </c>
      <c r="I13" s="36">
        <f>'[1]вспомогат'!K12</f>
        <v>101.76614696929424</v>
      </c>
      <c r="J13" s="37">
        <f>'[1]вспомогат'!L12</f>
        <v>6767005.199999988</v>
      </c>
    </row>
    <row r="14" spans="1:10" ht="12.75">
      <c r="A14" s="32" t="s">
        <v>16</v>
      </c>
      <c r="B14" s="33">
        <f>'[1]вспомогат'!B13</f>
        <v>538120952</v>
      </c>
      <c r="C14" s="33">
        <f>'[1]вспомогат'!C13</f>
        <v>492731689</v>
      </c>
      <c r="D14" s="38">
        <f>'[1]вспомогат'!D13</f>
        <v>42125923</v>
      </c>
      <c r="E14" s="33">
        <f>'[1]вспомогат'!G13</f>
        <v>509370608.27</v>
      </c>
      <c r="F14" s="38">
        <f>'[1]вспомогат'!H13</f>
        <v>38149401.50999999</v>
      </c>
      <c r="G14" s="39">
        <f>'[1]вспомогат'!I13</f>
        <v>90.56039320491564</v>
      </c>
      <c r="H14" s="35">
        <f>'[1]вспомогат'!J13</f>
        <v>-3976521.4900000095</v>
      </c>
      <c r="I14" s="36">
        <f>'[1]вспомогат'!K13</f>
        <v>103.37687216825219</v>
      </c>
      <c r="J14" s="37">
        <f>'[1]вспомогат'!L13</f>
        <v>16638919.26999998</v>
      </c>
    </row>
    <row r="15" spans="1:10" ht="12.75">
      <c r="A15" s="32" t="s">
        <v>17</v>
      </c>
      <c r="B15" s="33">
        <f>'[1]вспомогат'!B14</f>
        <v>541300000</v>
      </c>
      <c r="C15" s="33">
        <f>'[1]вспомогат'!C14</f>
        <v>499074000</v>
      </c>
      <c r="D15" s="38">
        <f>'[1]вспомогат'!D14</f>
        <v>43899000</v>
      </c>
      <c r="E15" s="33">
        <f>'[1]вспомогат'!G14</f>
        <v>500389380.17</v>
      </c>
      <c r="F15" s="38">
        <f>'[1]вспомогат'!H14</f>
        <v>40415842.06999999</v>
      </c>
      <c r="G15" s="39">
        <f>'[1]вспомогат'!I14</f>
        <v>92.06551873618987</v>
      </c>
      <c r="H15" s="35">
        <f>'[1]вспомогат'!J14</f>
        <v>-3483157.930000007</v>
      </c>
      <c r="I15" s="36">
        <f>'[1]вспомогат'!K14</f>
        <v>100.26356415481472</v>
      </c>
      <c r="J15" s="37">
        <f>'[1]вспомогат'!L14</f>
        <v>1315380.1700000167</v>
      </c>
    </row>
    <row r="16" spans="1:10" ht="12.75">
      <c r="A16" s="32" t="s">
        <v>18</v>
      </c>
      <c r="B16" s="33">
        <f>'[1]вспомогат'!B15</f>
        <v>78315500</v>
      </c>
      <c r="C16" s="33">
        <f>'[1]вспомогат'!C15</f>
        <v>68873290</v>
      </c>
      <c r="D16" s="38">
        <f>'[1]вспомогат'!D15</f>
        <v>6919650</v>
      </c>
      <c r="E16" s="33">
        <f>'[1]вспомогат'!G15</f>
        <v>72753247.82</v>
      </c>
      <c r="F16" s="38">
        <f>'[1]вспомогат'!H15</f>
        <v>6839908.269999996</v>
      </c>
      <c r="G16" s="39">
        <f>'[1]вспомогат'!I15</f>
        <v>98.84760457537585</v>
      </c>
      <c r="H16" s="35">
        <f>'[1]вспомогат'!J15</f>
        <v>-79741.73000000417</v>
      </c>
      <c r="I16" s="36">
        <f>'[1]вспомогат'!K15</f>
        <v>105.63347245354475</v>
      </c>
      <c r="J16" s="37">
        <f>'[1]вспомогат'!L15</f>
        <v>3879957.819999993</v>
      </c>
    </row>
    <row r="17" spans="1:10" ht="18" customHeight="1">
      <c r="A17" s="40" t="s">
        <v>19</v>
      </c>
      <c r="B17" s="41">
        <f>SUM(B12:B16)</f>
        <v>6300134962</v>
      </c>
      <c r="C17" s="41">
        <f>SUM(C12:C16)</f>
        <v>5824099720</v>
      </c>
      <c r="D17" s="41">
        <f>SUM(D12:D16)</f>
        <v>564544934</v>
      </c>
      <c r="E17" s="41">
        <f>SUM(E12:E16)</f>
        <v>5923453804.75</v>
      </c>
      <c r="F17" s="41">
        <f>SUM(F12:F16)</f>
        <v>500550707.6799997</v>
      </c>
      <c r="G17" s="42">
        <f>F17/D17*100</f>
        <v>88.66445831573076</v>
      </c>
      <c r="H17" s="41">
        <f>SUM(H12:H16)</f>
        <v>-63994226.320000276</v>
      </c>
      <c r="I17" s="43">
        <f>E17/C17*100</f>
        <v>101.70591318017475</v>
      </c>
      <c r="J17" s="41">
        <f>SUM(J12:J16)</f>
        <v>99354084.74999994</v>
      </c>
    </row>
    <row r="18" spans="1:10" ht="20.25" customHeight="1">
      <c r="A18" s="32" t="s">
        <v>20</v>
      </c>
      <c r="B18" s="44">
        <f>'[1]вспомогат'!B16</f>
        <v>43604951</v>
      </c>
      <c r="C18" s="44">
        <f>'[1]вспомогат'!C16</f>
        <v>39642095</v>
      </c>
      <c r="D18" s="45">
        <f>'[1]вспомогат'!D16</f>
        <v>4554707</v>
      </c>
      <c r="E18" s="44">
        <f>'[1]вспомогат'!G16</f>
        <v>44335584</v>
      </c>
      <c r="F18" s="45">
        <f>'[1]вспомогат'!H16</f>
        <v>2968507.8400000036</v>
      </c>
      <c r="G18" s="46">
        <f>'[1]вспомогат'!I16</f>
        <v>65.1745071636881</v>
      </c>
      <c r="H18" s="47">
        <f>'[1]вспомогат'!J16</f>
        <v>-1586199.1599999964</v>
      </c>
      <c r="I18" s="48">
        <f>'[1]вспомогат'!K16</f>
        <v>111.83965933182895</v>
      </c>
      <c r="J18" s="49">
        <f>'[1]вспомогат'!L16</f>
        <v>4693489</v>
      </c>
    </row>
    <row r="19" spans="1:10" ht="12.75">
      <c r="A19" s="32" t="s">
        <v>21</v>
      </c>
      <c r="B19" s="33">
        <f>'[1]вспомогат'!B17</f>
        <v>261163423</v>
      </c>
      <c r="C19" s="33">
        <f>'[1]вспомогат'!C17</f>
        <v>243835564</v>
      </c>
      <c r="D19" s="38">
        <f>'[1]вспомогат'!D17</f>
        <v>26916746</v>
      </c>
      <c r="E19" s="33">
        <f>'[1]вспомогат'!G17</f>
        <v>257053753.96</v>
      </c>
      <c r="F19" s="38">
        <f>'[1]вспомогат'!H17</f>
        <v>20905699.849999994</v>
      </c>
      <c r="G19" s="39">
        <f>'[1]вспомогат'!I17</f>
        <v>77.66800582061441</v>
      </c>
      <c r="H19" s="35">
        <f>'[1]вспомогат'!J17</f>
        <v>-6011046.150000006</v>
      </c>
      <c r="I19" s="36">
        <f>'[1]вспомогат'!K17</f>
        <v>105.42094423929072</v>
      </c>
      <c r="J19" s="37">
        <f>'[1]вспомогат'!L17</f>
        <v>13218189.960000008</v>
      </c>
    </row>
    <row r="20" spans="1:10" ht="12.75">
      <c r="A20" s="32" t="s">
        <v>22</v>
      </c>
      <c r="B20" s="33">
        <f>'[1]вспомогат'!B18</f>
        <v>105000</v>
      </c>
      <c r="C20" s="33">
        <f>'[1]вспомогат'!C18</f>
        <v>97850</v>
      </c>
      <c r="D20" s="38">
        <f>'[1]вспомогат'!D18</f>
        <v>7550</v>
      </c>
      <c r="E20" s="33">
        <f>'[1]вспомогат'!G18</f>
        <v>124423.52</v>
      </c>
      <c r="F20" s="38">
        <f>'[1]вспомогат'!H18</f>
        <v>11661.5</v>
      </c>
      <c r="G20" s="39">
        <f>'[1]вспомогат'!I18</f>
        <v>154.4569536423841</v>
      </c>
      <c r="H20" s="35">
        <f>'[1]вспомогат'!J18</f>
        <v>4111.5</v>
      </c>
      <c r="I20" s="36">
        <f>'[1]вспомогат'!K18</f>
        <v>127.15740419008688</v>
      </c>
      <c r="J20" s="37">
        <f>'[1]вспомогат'!L18</f>
        <v>26573.520000000004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5114578</v>
      </c>
      <c r="D21" s="38">
        <f>'[1]вспомогат'!D19</f>
        <v>304379</v>
      </c>
      <c r="E21" s="33">
        <f>'[1]вспомогат'!G19</f>
        <v>5779094.92</v>
      </c>
      <c r="F21" s="38">
        <f>'[1]вспомогат'!H19</f>
        <v>222350.49000000022</v>
      </c>
      <c r="G21" s="39">
        <f>'[1]вспомогат'!I19</f>
        <v>73.05053568084533</v>
      </c>
      <c r="H21" s="35">
        <f>'[1]вспомогат'!J19</f>
        <v>-82028.50999999978</v>
      </c>
      <c r="I21" s="36">
        <f>'[1]вспомогат'!K19</f>
        <v>112.99260505949856</v>
      </c>
      <c r="J21" s="37">
        <f>'[1]вспомогат'!L19</f>
        <v>664516.9199999999</v>
      </c>
    </row>
    <row r="22" spans="1:10" ht="12.75">
      <c r="A22" s="32" t="s">
        <v>24</v>
      </c>
      <c r="B22" s="33">
        <f>'[1]вспомогат'!B20</f>
        <v>132865745</v>
      </c>
      <c r="C22" s="33">
        <f>'[1]вспомогат'!C20</f>
        <v>121911348</v>
      </c>
      <c r="D22" s="38">
        <f>'[1]вспомогат'!D20</f>
        <v>15571966</v>
      </c>
      <c r="E22" s="33">
        <f>'[1]вспомогат'!G20</f>
        <v>128993312.52</v>
      </c>
      <c r="F22" s="38">
        <f>'[1]вспомогат'!H20</f>
        <v>10027134.39</v>
      </c>
      <c r="G22" s="39">
        <f>'[1]вспомогат'!I20</f>
        <v>64.39221861902344</v>
      </c>
      <c r="H22" s="35">
        <f>'[1]вспомогат'!J20</f>
        <v>-5544831.609999999</v>
      </c>
      <c r="I22" s="36">
        <f>'[1]вспомогат'!K20</f>
        <v>105.8091101740586</v>
      </c>
      <c r="J22" s="37">
        <f>'[1]вспомогат'!L20</f>
        <v>7081964.519999996</v>
      </c>
    </row>
    <row r="23" spans="1:10" ht="12.75">
      <c r="A23" s="32" t="s">
        <v>25</v>
      </c>
      <c r="B23" s="33">
        <f>'[1]вспомогат'!B21</f>
        <v>28592520</v>
      </c>
      <c r="C23" s="33">
        <f>'[1]вспомогат'!C21</f>
        <v>26246550</v>
      </c>
      <c r="D23" s="38">
        <f>'[1]вспомогат'!D21</f>
        <v>2679200</v>
      </c>
      <c r="E23" s="33">
        <f>'[1]вспомогат'!G21</f>
        <v>31474472.15</v>
      </c>
      <c r="F23" s="38">
        <f>'[1]вспомогат'!H21</f>
        <v>2100668.959999997</v>
      </c>
      <c r="G23" s="39">
        <f>'[1]вспомогат'!I21</f>
        <v>78.40657509704378</v>
      </c>
      <c r="H23" s="35">
        <f>'[1]вспомогат'!J21</f>
        <v>-578531.0400000028</v>
      </c>
      <c r="I23" s="36">
        <f>'[1]вспомогат'!K21</f>
        <v>119.91851176630833</v>
      </c>
      <c r="J23" s="37">
        <f>'[1]вспомогат'!L21</f>
        <v>5227922.1499999985</v>
      </c>
    </row>
    <row r="24" spans="1:10" ht="12.75">
      <c r="A24" s="32" t="s">
        <v>26</v>
      </c>
      <c r="B24" s="33">
        <f>'[1]вспомогат'!B22</f>
        <v>56755500</v>
      </c>
      <c r="C24" s="33">
        <f>'[1]вспомогат'!C22</f>
        <v>52954831</v>
      </c>
      <c r="D24" s="38">
        <f>'[1]вспомогат'!D22</f>
        <v>5700077</v>
      </c>
      <c r="E24" s="33">
        <f>'[1]вспомогат'!G22</f>
        <v>55010221.74</v>
      </c>
      <c r="F24" s="38">
        <f>'[1]вспомогат'!H22</f>
        <v>4350659.830000006</v>
      </c>
      <c r="G24" s="39">
        <f>'[1]вспомогат'!I22</f>
        <v>76.32633436355344</v>
      </c>
      <c r="H24" s="35">
        <f>'[1]вспомогат'!J22</f>
        <v>-1349417.1699999943</v>
      </c>
      <c r="I24" s="36">
        <f>'[1]вспомогат'!K22</f>
        <v>103.88140364379599</v>
      </c>
      <c r="J24" s="37">
        <f>'[1]вспомогат'!L22</f>
        <v>2055390.740000002</v>
      </c>
    </row>
    <row r="25" spans="1:10" ht="12.75">
      <c r="A25" s="32" t="s">
        <v>27</v>
      </c>
      <c r="B25" s="33">
        <f>'[1]вспомогат'!B23</f>
        <v>9978300</v>
      </c>
      <c r="C25" s="33">
        <f>'[1]вспомогат'!C23</f>
        <v>9428014</v>
      </c>
      <c r="D25" s="38">
        <f>'[1]вспомогат'!D23</f>
        <v>1342727</v>
      </c>
      <c r="E25" s="33">
        <f>'[1]вспомогат'!G23</f>
        <v>9415057.07</v>
      </c>
      <c r="F25" s="38">
        <f>'[1]вспомогат'!H23</f>
        <v>752765.0600000005</v>
      </c>
      <c r="G25" s="39">
        <f>'[1]вспомогат'!I23</f>
        <v>56.06240583528896</v>
      </c>
      <c r="H25" s="35">
        <f>'[1]вспомогат'!J23</f>
        <v>-589961.9399999995</v>
      </c>
      <c r="I25" s="36">
        <f>'[1]вспомогат'!K23</f>
        <v>99.86256989011683</v>
      </c>
      <c r="J25" s="37">
        <f>'[1]вспомогат'!L23</f>
        <v>-12956.929999999702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40708237</v>
      </c>
      <c r="D26" s="38">
        <f>'[1]вспомогат'!D24</f>
        <v>4471551</v>
      </c>
      <c r="E26" s="33">
        <f>'[1]вспомогат'!G24</f>
        <v>43840926.28</v>
      </c>
      <c r="F26" s="38">
        <f>'[1]вспомогат'!H24</f>
        <v>3311769.230000004</v>
      </c>
      <c r="G26" s="39">
        <f>'[1]вспомогат'!I24</f>
        <v>74.06309868768139</v>
      </c>
      <c r="H26" s="35">
        <f>'[1]вспомогат'!J24</f>
        <v>-1159781.7699999958</v>
      </c>
      <c r="I26" s="36">
        <f>'[1]вспомогат'!K24</f>
        <v>107.69546782387063</v>
      </c>
      <c r="J26" s="37">
        <f>'[1]вспомогат'!L24</f>
        <v>3132689.280000001</v>
      </c>
    </row>
    <row r="27" spans="1:10" ht="12.75">
      <c r="A27" s="32" t="s">
        <v>29</v>
      </c>
      <c r="B27" s="33">
        <f>'[1]вспомогат'!B25</f>
        <v>121267800</v>
      </c>
      <c r="C27" s="33">
        <f>'[1]вспомогат'!C25</f>
        <v>114077465</v>
      </c>
      <c r="D27" s="38">
        <f>'[1]вспомогат'!D25</f>
        <v>12354609</v>
      </c>
      <c r="E27" s="33">
        <f>'[1]вспомогат'!G25</f>
        <v>110640883.84</v>
      </c>
      <c r="F27" s="38">
        <f>'[1]вспомогат'!H25</f>
        <v>8533726.530000001</v>
      </c>
      <c r="G27" s="39">
        <f>'[1]вспомогат'!I25</f>
        <v>69.07322222823889</v>
      </c>
      <c r="H27" s="35">
        <f>'[1]вспомогат'!J25</f>
        <v>-3820882.469999999</v>
      </c>
      <c r="I27" s="36">
        <f>'[1]вспомогат'!K25</f>
        <v>96.98750216793475</v>
      </c>
      <c r="J27" s="37">
        <f>'[1]вспомогат'!L25</f>
        <v>-3436581.1599999964</v>
      </c>
    </row>
    <row r="28" spans="1:10" ht="12.75">
      <c r="A28" s="32" t="s">
        <v>30</v>
      </c>
      <c r="B28" s="33">
        <f>'[1]вспомогат'!B26</f>
        <v>69845658</v>
      </c>
      <c r="C28" s="33">
        <f>'[1]вспомогат'!C26</f>
        <v>65304525</v>
      </c>
      <c r="D28" s="38">
        <f>'[1]вспомогат'!D26</f>
        <v>5199285</v>
      </c>
      <c r="E28" s="33">
        <f>'[1]вспомогат'!G26</f>
        <v>62753754.98</v>
      </c>
      <c r="F28" s="38">
        <f>'[1]вспомогат'!H26</f>
        <v>4035831.2399999946</v>
      </c>
      <c r="G28" s="39">
        <f>'[1]вспомогат'!I26</f>
        <v>77.62281236746965</v>
      </c>
      <c r="H28" s="35">
        <f>'[1]вспомогат'!J26</f>
        <v>-1163453.7600000054</v>
      </c>
      <c r="I28" s="36">
        <f>'[1]вспомогат'!K26</f>
        <v>96.09403786337928</v>
      </c>
      <c r="J28" s="37">
        <f>'[1]вспомогат'!L26</f>
        <v>-2550770.0200000033</v>
      </c>
    </row>
    <row r="29" spans="1:10" ht="12.75">
      <c r="A29" s="32" t="s">
        <v>31</v>
      </c>
      <c r="B29" s="33">
        <f>'[1]вспомогат'!B27</f>
        <v>64579744</v>
      </c>
      <c r="C29" s="33">
        <f>'[1]вспомогат'!C27</f>
        <v>58895356</v>
      </c>
      <c r="D29" s="38">
        <f>'[1]вспомогат'!D27</f>
        <v>6861789</v>
      </c>
      <c r="E29" s="33">
        <f>'[1]вспомогат'!G27</f>
        <v>58955147.01</v>
      </c>
      <c r="F29" s="38">
        <f>'[1]вспомогат'!H27</f>
        <v>3940224.0700000003</v>
      </c>
      <c r="G29" s="39">
        <f>'[1]вспомогат'!I27</f>
        <v>57.4226935570301</v>
      </c>
      <c r="H29" s="35">
        <f>'[1]вспомогат'!J27</f>
        <v>-2921564.9299999997</v>
      </c>
      <c r="I29" s="36">
        <f>'[1]вспомогат'!K27</f>
        <v>100.10152075487922</v>
      </c>
      <c r="J29" s="37">
        <f>'[1]вспомогат'!L27</f>
        <v>59791.009999997914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79650</v>
      </c>
      <c r="D30" s="38">
        <f>'[1]вспомогат'!D28</f>
        <v>7815</v>
      </c>
      <c r="E30" s="33">
        <f>'[1]вспомогат'!G28</f>
        <v>37196.15000000001</v>
      </c>
      <c r="F30" s="38">
        <f>'[1]вспомогат'!H28</f>
        <v>2641.010000000002</v>
      </c>
      <c r="G30" s="39">
        <f>'[1]вспомогат'!I28</f>
        <v>33.79411388355729</v>
      </c>
      <c r="H30" s="35">
        <f>'[1]вспомогат'!J28</f>
        <v>-5173.989999999998</v>
      </c>
      <c r="I30" s="36">
        <f>'[1]вспомогат'!K28</f>
        <v>46.69949780288765</v>
      </c>
      <c r="J30" s="37">
        <f>'[1]вспомогат'!L28</f>
        <v>-42453.84999999999</v>
      </c>
    </row>
    <row r="31" spans="1:10" ht="12.75">
      <c r="A31" s="32" t="s">
        <v>33</v>
      </c>
      <c r="B31" s="33">
        <f>'[1]вспомогат'!B29</f>
        <v>169108493</v>
      </c>
      <c r="C31" s="33">
        <f>'[1]вспомогат'!C29</f>
        <v>159326362</v>
      </c>
      <c r="D31" s="38">
        <f>'[1]вспомогат'!D29</f>
        <v>15274154</v>
      </c>
      <c r="E31" s="33">
        <f>'[1]вспомогат'!G29</f>
        <v>164797351.89</v>
      </c>
      <c r="F31" s="38">
        <f>'[1]вспомогат'!H29</f>
        <v>12414886.50999999</v>
      </c>
      <c r="G31" s="39">
        <f>'[1]вспомогат'!I29</f>
        <v>81.28035444712677</v>
      </c>
      <c r="H31" s="35">
        <f>'[1]вспомогат'!J29</f>
        <v>-2859267.4900000095</v>
      </c>
      <c r="I31" s="36">
        <f>'[1]вспомогат'!K29</f>
        <v>103.43382590383881</v>
      </c>
      <c r="J31" s="37">
        <f>'[1]вспомогат'!L29</f>
        <v>5470989.889999986</v>
      </c>
    </row>
    <row r="32" spans="1:10" ht="12.75">
      <c r="A32" s="32" t="s">
        <v>34</v>
      </c>
      <c r="B32" s="33">
        <f>'[1]вспомогат'!B30</f>
        <v>46012811</v>
      </c>
      <c r="C32" s="33">
        <f>'[1]вспомогат'!C30</f>
        <v>42801416</v>
      </c>
      <c r="D32" s="38">
        <f>'[1]вспомогат'!D30</f>
        <v>3153101</v>
      </c>
      <c r="E32" s="33">
        <f>'[1]вспомогат'!G30</f>
        <v>45832326.47</v>
      </c>
      <c r="F32" s="38">
        <f>'[1]вспомогат'!H30</f>
        <v>1977303.8200000003</v>
      </c>
      <c r="G32" s="39">
        <f>'[1]вспомогат'!I30</f>
        <v>62.709815511777144</v>
      </c>
      <c r="H32" s="35">
        <f>'[1]вспомогат'!J30</f>
        <v>-1175797.1799999997</v>
      </c>
      <c r="I32" s="36">
        <f>'[1]вспомогат'!K30</f>
        <v>107.08133223910161</v>
      </c>
      <c r="J32" s="37">
        <f>'[1]вспомогат'!L30</f>
        <v>3030910.469999999</v>
      </c>
    </row>
    <row r="33" spans="1:10" ht="12.75">
      <c r="A33" s="32" t="s">
        <v>35</v>
      </c>
      <c r="B33" s="33">
        <f>'[1]вспомогат'!B31</f>
        <v>40798197</v>
      </c>
      <c r="C33" s="33">
        <f>'[1]вспомогат'!C31</f>
        <v>38981917</v>
      </c>
      <c r="D33" s="38">
        <f>'[1]вспомогат'!D31</f>
        <v>5735131</v>
      </c>
      <c r="E33" s="33">
        <f>'[1]вспомогат'!G31</f>
        <v>36285301.69</v>
      </c>
      <c r="F33" s="38">
        <f>'[1]вспомогат'!H31</f>
        <v>2702175.379999995</v>
      </c>
      <c r="G33" s="39">
        <f>'[1]вспомогат'!I31</f>
        <v>47.11619281233498</v>
      </c>
      <c r="H33" s="35">
        <f>'[1]вспомогат'!J31</f>
        <v>-3032955.620000005</v>
      </c>
      <c r="I33" s="36">
        <f>'[1]вспомогат'!K31</f>
        <v>93.08239430605734</v>
      </c>
      <c r="J33" s="37">
        <f>'[1]вспомогат'!L31</f>
        <v>-2696615.3100000024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34187956</v>
      </c>
      <c r="D34" s="38">
        <f>'[1]вспомогат'!D32</f>
        <v>2527465</v>
      </c>
      <c r="E34" s="33">
        <f>'[1]вспомогат'!G32</f>
        <v>36041364.02</v>
      </c>
      <c r="F34" s="38">
        <f>'[1]вспомогат'!H32</f>
        <v>2014971.7600000054</v>
      </c>
      <c r="G34" s="39">
        <f>'[1]вспомогат'!I32</f>
        <v>79.72303315772939</v>
      </c>
      <c r="H34" s="35">
        <f>'[1]вспомогат'!J32</f>
        <v>-512493.23999999464</v>
      </c>
      <c r="I34" s="36">
        <f>'[1]вспомогат'!K32</f>
        <v>105.42123085685498</v>
      </c>
      <c r="J34" s="37">
        <f>'[1]вспомогат'!L32</f>
        <v>1853408.0200000033</v>
      </c>
    </row>
    <row r="35" spans="1:10" ht="12.75">
      <c r="A35" s="32" t="s">
        <v>37</v>
      </c>
      <c r="B35" s="33">
        <f>'[1]вспомогат'!B33</f>
        <v>67807879</v>
      </c>
      <c r="C35" s="33">
        <f>'[1]вспомогат'!C33</f>
        <v>63071698</v>
      </c>
      <c r="D35" s="38">
        <f>'[1]вспомогат'!D33</f>
        <v>6425353</v>
      </c>
      <c r="E35" s="33">
        <f>'[1]вспомогат'!G33</f>
        <v>67457178.08</v>
      </c>
      <c r="F35" s="38">
        <f>'[1]вспомогат'!H33</f>
        <v>4251542.43</v>
      </c>
      <c r="G35" s="39">
        <f>'[1]вспомогат'!I33</f>
        <v>66.16823122402768</v>
      </c>
      <c r="H35" s="35">
        <f>'[1]вспомогат'!J33</f>
        <v>-2173810.5700000003</v>
      </c>
      <c r="I35" s="36">
        <f>'[1]вспомогат'!K33</f>
        <v>106.9531663472894</v>
      </c>
      <c r="J35" s="37">
        <f>'[1]вспомогат'!L33</f>
        <v>4385480.079999998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250500</v>
      </c>
      <c r="D36" s="38">
        <f>'[1]вспомогат'!D34</f>
        <v>31900</v>
      </c>
      <c r="E36" s="33">
        <f>'[1]вспомогат'!G34</f>
        <v>263609.5</v>
      </c>
      <c r="F36" s="38">
        <f>'[1]вспомогат'!H34</f>
        <v>19718.70000000001</v>
      </c>
      <c r="G36" s="39">
        <f>'[1]вспомогат'!I34</f>
        <v>61.81410658307214</v>
      </c>
      <c r="H36" s="35">
        <f>'[1]вспомогат'!J34</f>
        <v>-12181.299999999988</v>
      </c>
      <c r="I36" s="36">
        <f>'[1]вспомогат'!K34</f>
        <v>105.23333333333333</v>
      </c>
      <c r="J36" s="37">
        <f>'[1]вспомогат'!L34</f>
        <v>13109.5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7441058</v>
      </c>
      <c r="D37" s="38">
        <f>'[1]вспомогат'!D35</f>
        <v>1269062</v>
      </c>
      <c r="E37" s="33">
        <f>'[1]вспомогат'!G35</f>
        <v>7613089.72</v>
      </c>
      <c r="F37" s="38">
        <f>'[1]вспомогат'!H35</f>
        <v>493665.02999999933</v>
      </c>
      <c r="G37" s="39">
        <f>'[1]вспомогат'!I35</f>
        <v>38.89999306574457</v>
      </c>
      <c r="H37" s="35">
        <f>'[1]вспомогат'!J35</f>
        <v>-775396.9700000007</v>
      </c>
      <c r="I37" s="36">
        <f>'[1]вспомогат'!K35</f>
        <v>102.31192553532038</v>
      </c>
      <c r="J37" s="37">
        <f>'[1]вспомогат'!L35</f>
        <v>172031.71999999974</v>
      </c>
    </row>
    <row r="38" spans="1:10" ht="18.75" customHeight="1">
      <c r="A38" s="50" t="s">
        <v>40</v>
      </c>
      <c r="B38" s="41">
        <f>SUM(B18:B37)</f>
        <v>1206716038</v>
      </c>
      <c r="C38" s="41">
        <f>SUM(C18:C37)</f>
        <v>1124356970</v>
      </c>
      <c r="D38" s="41">
        <f>SUM(D18:D37)</f>
        <v>120388567</v>
      </c>
      <c r="E38" s="41">
        <f>SUM(E18:E37)</f>
        <v>1166704049.51</v>
      </c>
      <c r="F38" s="41">
        <f>SUM(F18:F37)</f>
        <v>85037903.62999998</v>
      </c>
      <c r="G38" s="42">
        <f>F38/D38*100</f>
        <v>70.63619556996635</v>
      </c>
      <c r="H38" s="41">
        <f>SUM(H18:H37)</f>
        <v>-35350663.370000005</v>
      </c>
      <c r="I38" s="43">
        <f>E38/C38*100</f>
        <v>103.76633761695808</v>
      </c>
      <c r="J38" s="41">
        <f>SUM(J18:J37)</f>
        <v>42347079.50999998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14595408</v>
      </c>
      <c r="D39" s="38">
        <f>'[1]вспомогат'!D36</f>
        <v>1520435</v>
      </c>
      <c r="E39" s="33">
        <f>'[1]вспомогат'!G36</f>
        <v>17222934.78</v>
      </c>
      <c r="F39" s="38">
        <f>'[1]вспомогат'!H36</f>
        <v>824279.7500000019</v>
      </c>
      <c r="G39" s="39">
        <f>'[1]вспомогат'!I36</f>
        <v>54.21341589742421</v>
      </c>
      <c r="H39" s="35">
        <f>'[1]вспомогат'!J36</f>
        <v>-696155.2499999981</v>
      </c>
      <c r="I39" s="36">
        <f>'[1]вспомогат'!K36</f>
        <v>118.0024208984086</v>
      </c>
      <c r="J39" s="37">
        <f>'[1]вспомогат'!L36</f>
        <v>2627526.780000001</v>
      </c>
    </row>
    <row r="40" spans="1:10" ht="12.75" customHeight="1">
      <c r="A40" s="51" t="s">
        <v>42</v>
      </c>
      <c r="B40" s="33">
        <f>'[1]вспомогат'!B37</f>
        <v>44254625</v>
      </c>
      <c r="C40" s="33">
        <f>'[1]вспомогат'!C37</f>
        <v>41452248</v>
      </c>
      <c r="D40" s="38">
        <f>'[1]вспомогат'!D37</f>
        <v>3935578</v>
      </c>
      <c r="E40" s="33">
        <f>'[1]вспомогат'!G37</f>
        <v>41462736.91</v>
      </c>
      <c r="F40" s="38">
        <f>'[1]вспомогат'!H37</f>
        <v>2711985.509999998</v>
      </c>
      <c r="G40" s="39">
        <f>'[1]вспомогат'!I37</f>
        <v>68.9094590426107</v>
      </c>
      <c r="H40" s="35">
        <f>'[1]вспомогат'!J37</f>
        <v>-1223592.490000002</v>
      </c>
      <c r="I40" s="36">
        <f>'[1]вспомогат'!K37</f>
        <v>100.02530359752744</v>
      </c>
      <c r="J40" s="37">
        <f>'[1]вспомогат'!L37</f>
        <v>10488.909999996424</v>
      </c>
    </row>
    <row r="41" spans="1:10" ht="12.75" customHeight="1">
      <c r="A41" s="51" t="s">
        <v>43</v>
      </c>
      <c r="B41" s="33">
        <f>'[1]вспомогат'!B38</f>
        <v>22850989</v>
      </c>
      <c r="C41" s="33">
        <f>'[1]вспомогат'!C38</f>
        <v>21943419</v>
      </c>
      <c r="D41" s="38">
        <f>'[1]вспомогат'!D38</f>
        <v>1205703</v>
      </c>
      <c r="E41" s="33">
        <f>'[1]вспомогат'!G38</f>
        <v>23099488.77</v>
      </c>
      <c r="F41" s="38">
        <f>'[1]вспомогат'!H38</f>
        <v>1466801.5799999982</v>
      </c>
      <c r="G41" s="39">
        <f>'[1]вспомогат'!I38</f>
        <v>121.65529819532657</v>
      </c>
      <c r="H41" s="35">
        <f>'[1]вспомогат'!J38</f>
        <v>261098.5799999982</v>
      </c>
      <c r="I41" s="36">
        <f>'[1]вспомогат'!K38</f>
        <v>105.26841222874157</v>
      </c>
      <c r="J41" s="37">
        <f>'[1]вспомогат'!L38</f>
        <v>1156069.7699999996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17323832</v>
      </c>
      <c r="D42" s="38">
        <f>'[1]вспомогат'!D39</f>
        <v>1836697</v>
      </c>
      <c r="E42" s="33">
        <f>'[1]вспомогат'!G39</f>
        <v>17152809.11</v>
      </c>
      <c r="F42" s="38">
        <f>'[1]вспомогат'!H39</f>
        <v>1151670.83</v>
      </c>
      <c r="G42" s="39">
        <f>'[1]вспомогат'!I39</f>
        <v>62.70336533461971</v>
      </c>
      <c r="H42" s="35">
        <f>'[1]вспомогат'!J39</f>
        <v>-685026.1699999999</v>
      </c>
      <c r="I42" s="36">
        <f>'[1]вспомогат'!K39</f>
        <v>99.01278833689912</v>
      </c>
      <c r="J42" s="37">
        <f>'[1]вспомогат'!L39</f>
        <v>-171022.8900000006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15938824</v>
      </c>
      <c r="D43" s="38">
        <f>'[1]вспомогат'!D40</f>
        <v>1570456</v>
      </c>
      <c r="E43" s="33">
        <f>'[1]вспомогат'!G40</f>
        <v>17660262.44</v>
      </c>
      <c r="F43" s="38">
        <f>'[1]вспомогат'!H40</f>
        <v>700747.1000000015</v>
      </c>
      <c r="G43" s="39">
        <f>'[1]вспомогат'!I40</f>
        <v>44.6206133759877</v>
      </c>
      <c r="H43" s="35">
        <f>'[1]вспомогат'!J40</f>
        <v>-869708.8999999985</v>
      </c>
      <c r="I43" s="36">
        <f>'[1]вспомогат'!K40</f>
        <v>110.8002851402337</v>
      </c>
      <c r="J43" s="37">
        <f>'[1]вспомогат'!L40</f>
        <v>1721438.4400000013</v>
      </c>
    </row>
    <row r="44" spans="1:10" ht="14.25" customHeight="1">
      <c r="A44" s="51" t="s">
        <v>46</v>
      </c>
      <c r="B44" s="33">
        <f>'[1]вспомогат'!B41</f>
        <v>20103480</v>
      </c>
      <c r="C44" s="33">
        <f>'[1]вспомогат'!C41</f>
        <v>19196042</v>
      </c>
      <c r="D44" s="38">
        <f>'[1]вспомогат'!D41</f>
        <v>1192488</v>
      </c>
      <c r="E44" s="33">
        <f>'[1]вспомогат'!G41</f>
        <v>21596734.07</v>
      </c>
      <c r="F44" s="38">
        <f>'[1]вспомогат'!H41</f>
        <v>1226762.6499999985</v>
      </c>
      <c r="G44" s="39">
        <f>'[1]вспомогат'!I41</f>
        <v>102.87421340927527</v>
      </c>
      <c r="H44" s="35">
        <f>'[1]вспомогат'!J41</f>
        <v>34274.64999999851</v>
      </c>
      <c r="I44" s="36">
        <f>'[1]вспомогат'!K41</f>
        <v>112.50618262868981</v>
      </c>
      <c r="J44" s="37">
        <f>'[1]вспомогат'!L41</f>
        <v>2400692.0700000003</v>
      </c>
    </row>
    <row r="45" spans="1:10" ht="14.25" customHeight="1">
      <c r="A45" s="52" t="s">
        <v>47</v>
      </c>
      <c r="B45" s="33">
        <f>'[1]вспомогат'!B42</f>
        <v>28681097</v>
      </c>
      <c r="C45" s="33">
        <f>'[1]вспомогат'!C42</f>
        <v>26499702</v>
      </c>
      <c r="D45" s="38">
        <f>'[1]вспомогат'!D42</f>
        <v>2183948</v>
      </c>
      <c r="E45" s="33">
        <f>'[1]вспомогат'!G42</f>
        <v>30358020.23</v>
      </c>
      <c r="F45" s="38">
        <f>'[1]вспомогат'!H42</f>
        <v>2432377.66</v>
      </c>
      <c r="G45" s="39">
        <f>'[1]вспомогат'!I42</f>
        <v>111.37525527164567</v>
      </c>
      <c r="H45" s="35">
        <f>'[1]вспомогат'!J42</f>
        <v>248429.66000000015</v>
      </c>
      <c r="I45" s="36">
        <f>'[1]вспомогат'!K42</f>
        <v>114.5598551636543</v>
      </c>
      <c r="J45" s="37">
        <f>'[1]вспомогат'!L42</f>
        <v>3858318.2300000004</v>
      </c>
    </row>
    <row r="46" spans="1:10" ht="14.25" customHeight="1">
      <c r="A46" s="52" t="s">
        <v>48</v>
      </c>
      <c r="B46" s="33">
        <f>'[1]вспомогат'!B43</f>
        <v>53530369</v>
      </c>
      <c r="C46" s="33">
        <f>'[1]вспомогат'!C43</f>
        <v>49985846</v>
      </c>
      <c r="D46" s="38">
        <f>'[1]вспомогат'!D43</f>
        <v>4749765</v>
      </c>
      <c r="E46" s="33">
        <f>'[1]вспомогат'!G43</f>
        <v>49943388.5</v>
      </c>
      <c r="F46" s="38">
        <f>'[1]вспомогат'!H43</f>
        <v>4188955</v>
      </c>
      <c r="G46" s="39">
        <f>'[1]вспомогат'!I43</f>
        <v>88.19288954295634</v>
      </c>
      <c r="H46" s="35">
        <f>'[1]вспомогат'!J43</f>
        <v>-560810</v>
      </c>
      <c r="I46" s="36">
        <f>'[1]вспомогат'!K43</f>
        <v>99.91506095545527</v>
      </c>
      <c r="J46" s="37">
        <f>'[1]вспомогат'!L43</f>
        <v>-42457.5</v>
      </c>
    </row>
    <row r="47" spans="1:10" ht="14.25" customHeight="1">
      <c r="A47" s="52" t="s">
        <v>49</v>
      </c>
      <c r="B47" s="33">
        <f>'[1]вспомогат'!B44</f>
        <v>25068682</v>
      </c>
      <c r="C47" s="33">
        <f>'[1]вспомогат'!C44</f>
        <v>22878892</v>
      </c>
      <c r="D47" s="38">
        <f>'[1]вспомогат'!D44</f>
        <v>2482831</v>
      </c>
      <c r="E47" s="33">
        <f>'[1]вспомогат'!G44</f>
        <v>24523133.3</v>
      </c>
      <c r="F47" s="38">
        <f>'[1]вспомогат'!H44</f>
        <v>1712705.3200000003</v>
      </c>
      <c r="G47" s="39">
        <f>'[1]вспомогат'!I44</f>
        <v>68.98195326222366</v>
      </c>
      <c r="H47" s="35">
        <f>'[1]вспомогат'!J44</f>
        <v>-770125.6799999997</v>
      </c>
      <c r="I47" s="36">
        <f>'[1]вспомогат'!K44</f>
        <v>107.18671734627709</v>
      </c>
      <c r="J47" s="37">
        <f>'[1]вспомогат'!L44</f>
        <v>1644241.3000000007</v>
      </c>
    </row>
    <row r="48" spans="1:10" ht="14.25" customHeight="1">
      <c r="A48" s="52" t="s">
        <v>50</v>
      </c>
      <c r="B48" s="33">
        <f>'[1]вспомогат'!B45</f>
        <v>26031316</v>
      </c>
      <c r="C48" s="33">
        <f>'[1]вспомогат'!C45</f>
        <v>24522640</v>
      </c>
      <c r="D48" s="38">
        <f>'[1]вспомогат'!D45</f>
        <v>2600145</v>
      </c>
      <c r="E48" s="33">
        <f>'[1]вспомогат'!G45</f>
        <v>27893179.77</v>
      </c>
      <c r="F48" s="38">
        <f>'[1]вспомогат'!H45</f>
        <v>4668391.579999998</v>
      </c>
      <c r="G48" s="39">
        <f>'[1]вспомогат'!I45</f>
        <v>179.54350930428873</v>
      </c>
      <c r="H48" s="35">
        <f>'[1]вспомогат'!J45</f>
        <v>2068246.5799999982</v>
      </c>
      <c r="I48" s="36">
        <f>'[1]вспомогат'!K45</f>
        <v>113.74460404752507</v>
      </c>
      <c r="J48" s="37">
        <f>'[1]вспомогат'!L45</f>
        <v>3370539.7699999996</v>
      </c>
    </row>
    <row r="49" spans="1:10" ht="14.25" customHeight="1">
      <c r="A49" s="52" t="s">
        <v>51</v>
      </c>
      <c r="B49" s="33">
        <f>'[1]вспомогат'!B46</f>
        <v>8404782</v>
      </c>
      <c r="C49" s="33">
        <f>'[1]вспомогат'!C46</f>
        <v>8081544</v>
      </c>
      <c r="D49" s="38">
        <f>'[1]вспомогат'!D46</f>
        <v>549860</v>
      </c>
      <c r="E49" s="33">
        <f>'[1]вспомогат'!G46</f>
        <v>9120349.64</v>
      </c>
      <c r="F49" s="38">
        <f>'[1]вспомогат'!H46</f>
        <v>716490.3600000013</v>
      </c>
      <c r="G49" s="39">
        <f>'[1]вспомогат'!I46</f>
        <v>130.30414287273146</v>
      </c>
      <c r="H49" s="35">
        <f>'[1]вспомогат'!J46</f>
        <v>166630.36000000127</v>
      </c>
      <c r="I49" s="36">
        <f>'[1]вспомогат'!K46</f>
        <v>112.85404917674148</v>
      </c>
      <c r="J49" s="37">
        <f>'[1]вспомогат'!L46</f>
        <v>1038805.6400000006</v>
      </c>
    </row>
    <row r="50" spans="1:10" ht="14.25" customHeight="1">
      <c r="A50" s="52" t="s">
        <v>52</v>
      </c>
      <c r="B50" s="33">
        <f>'[1]вспомогат'!B47</f>
        <v>10057400</v>
      </c>
      <c r="C50" s="33">
        <f>'[1]вспомогат'!C47</f>
        <v>9387013</v>
      </c>
      <c r="D50" s="38">
        <f>'[1]вспомогат'!D47</f>
        <v>1410733</v>
      </c>
      <c r="E50" s="33">
        <f>'[1]вспомогат'!G47</f>
        <v>8636567.55</v>
      </c>
      <c r="F50" s="38">
        <f>'[1]вспомогат'!H47</f>
        <v>389086.3200000003</v>
      </c>
      <c r="G50" s="39">
        <f>'[1]вспомогат'!I47</f>
        <v>27.580436553196126</v>
      </c>
      <c r="H50" s="35">
        <f>'[1]вспомогат'!J47</f>
        <v>-1021646.6799999997</v>
      </c>
      <c r="I50" s="36">
        <f>'[1]вспомогат'!K47</f>
        <v>92.00549258853695</v>
      </c>
      <c r="J50" s="37">
        <f>'[1]вспомогат'!L47</f>
        <v>-750445.4499999993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10177540</v>
      </c>
      <c r="D51" s="38">
        <f>'[1]вспомогат'!D48</f>
        <v>2252010</v>
      </c>
      <c r="E51" s="33">
        <f>'[1]вспомогат'!G48</f>
        <v>8990261.51</v>
      </c>
      <c r="F51" s="38">
        <f>'[1]вспомогат'!H48</f>
        <v>400874.4900000002</v>
      </c>
      <c r="G51" s="39">
        <f>'[1]вспомогат'!I48</f>
        <v>17.800742003809937</v>
      </c>
      <c r="H51" s="35">
        <f>'[1]вспомогат'!J48</f>
        <v>-1851135.5099999998</v>
      </c>
      <c r="I51" s="36">
        <f>'[1]вспомогат'!K48</f>
        <v>88.3343274504448</v>
      </c>
      <c r="J51" s="37">
        <f>'[1]вспомогат'!L48</f>
        <v>-1187278.4900000002</v>
      </c>
    </row>
    <row r="52" spans="1:10" ht="14.25" customHeight="1">
      <c r="A52" s="52" t="s">
        <v>54</v>
      </c>
      <c r="B52" s="33">
        <f>'[1]вспомогат'!B49</f>
        <v>29835600</v>
      </c>
      <c r="C52" s="33">
        <f>'[1]вспомогат'!C49</f>
        <v>27179474</v>
      </c>
      <c r="D52" s="38">
        <f>'[1]вспомогат'!D49</f>
        <v>3894377</v>
      </c>
      <c r="E52" s="33">
        <f>'[1]вспомогат'!G49</f>
        <v>30083944.44</v>
      </c>
      <c r="F52" s="38">
        <f>'[1]вспомогат'!H49</f>
        <v>1845912.1500000022</v>
      </c>
      <c r="G52" s="39">
        <f>'[1]вспомогат'!I49</f>
        <v>47.39942101137107</v>
      </c>
      <c r="H52" s="35">
        <f>'[1]вспомогат'!J49</f>
        <v>-2048464.8499999978</v>
      </c>
      <c r="I52" s="36">
        <f>'[1]вспомогат'!K49</f>
        <v>110.68626434786782</v>
      </c>
      <c r="J52" s="37">
        <f>'[1]вспомогат'!L49</f>
        <v>2904470.4400000013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9919250</v>
      </c>
      <c r="D53" s="38">
        <f>'[1]вспомогат'!D50</f>
        <v>1452350</v>
      </c>
      <c r="E53" s="33">
        <f>'[1]вспомогат'!G50</f>
        <v>10284625.54</v>
      </c>
      <c r="F53" s="38">
        <f>'[1]вспомогат'!H50</f>
        <v>377441.45999999903</v>
      </c>
      <c r="G53" s="39">
        <f>'[1]вспомогат'!I50</f>
        <v>25.9883265053189</v>
      </c>
      <c r="H53" s="35">
        <f>'[1]вспомогат'!J50</f>
        <v>-1074908.540000001</v>
      </c>
      <c r="I53" s="36">
        <f>'[1]вспомогат'!K50</f>
        <v>103.6834996597525</v>
      </c>
      <c r="J53" s="37">
        <f>'[1]вспомогат'!L50</f>
        <v>365375.5399999991</v>
      </c>
    </row>
    <row r="54" spans="1:10" ht="14.25" customHeight="1">
      <c r="A54" s="52" t="s">
        <v>56</v>
      </c>
      <c r="B54" s="33">
        <f>'[1]вспомогат'!B51</f>
        <v>8553985</v>
      </c>
      <c r="C54" s="33">
        <f>'[1]вспомогат'!C51</f>
        <v>8006935</v>
      </c>
      <c r="D54" s="38">
        <f>'[1]вспомогат'!D51</f>
        <v>634550</v>
      </c>
      <c r="E54" s="33">
        <f>'[1]вспомогат'!G51</f>
        <v>8026058.55</v>
      </c>
      <c r="F54" s="38">
        <f>'[1]вспомогат'!H51</f>
        <v>576241.3300000001</v>
      </c>
      <c r="G54" s="39">
        <f>'[1]вспомогат'!I51</f>
        <v>90.81102040816327</v>
      </c>
      <c r="H54" s="35">
        <f>'[1]вспомогат'!J51</f>
        <v>-58308.669999999925</v>
      </c>
      <c r="I54" s="36">
        <f>'[1]вспомогат'!K51</f>
        <v>100.23883733288706</v>
      </c>
      <c r="J54" s="37">
        <f>'[1]вспомогат'!L51</f>
        <v>19123.549999999814</v>
      </c>
    </row>
    <row r="55" spans="1:10" ht="14.25" customHeight="1">
      <c r="A55" s="52" t="s">
        <v>57</v>
      </c>
      <c r="B55" s="33">
        <f>'[1]вспомогат'!B52</f>
        <v>49375571</v>
      </c>
      <c r="C55" s="33">
        <f>'[1]вспомогат'!C52</f>
        <v>45719822</v>
      </c>
      <c r="D55" s="38">
        <f>'[1]вспомогат'!D52</f>
        <v>3690900</v>
      </c>
      <c r="E55" s="33">
        <f>'[1]вспомогат'!G52</f>
        <v>50351434.81</v>
      </c>
      <c r="F55" s="38">
        <f>'[1]вспомогат'!H52</f>
        <v>3983682.710000001</v>
      </c>
      <c r="G55" s="39">
        <f>'[1]вспомогат'!I52</f>
        <v>107.93255601614784</v>
      </c>
      <c r="H55" s="35">
        <f>'[1]вспомогат'!J52</f>
        <v>292782.7100000009</v>
      </c>
      <c r="I55" s="36">
        <f>'[1]вспомогат'!K52</f>
        <v>110.13042616395138</v>
      </c>
      <c r="J55" s="37">
        <f>'[1]вспомогат'!L52</f>
        <v>4631612.810000002</v>
      </c>
    </row>
    <row r="56" spans="1:10" ht="14.25" customHeight="1">
      <c r="A56" s="52" t="s">
        <v>58</v>
      </c>
      <c r="B56" s="33">
        <f>'[1]вспомогат'!B53</f>
        <v>62470896</v>
      </c>
      <c r="C56" s="33">
        <f>'[1]вспомогат'!C53</f>
        <v>58358400</v>
      </c>
      <c r="D56" s="38">
        <f>'[1]вспомогат'!D53</f>
        <v>7584330</v>
      </c>
      <c r="E56" s="33">
        <f>'[1]вспомогат'!G53</f>
        <v>58127216.85</v>
      </c>
      <c r="F56" s="38">
        <f>'[1]вспомогат'!H53</f>
        <v>4256498.560000002</v>
      </c>
      <c r="G56" s="39">
        <f>'[1]вспомогат'!I53</f>
        <v>56.12227527019529</v>
      </c>
      <c r="H56" s="35">
        <f>'[1]вспомогат'!J53</f>
        <v>-3327831.4399999976</v>
      </c>
      <c r="I56" s="36">
        <f>'[1]вспомогат'!K53</f>
        <v>99.60385625719691</v>
      </c>
      <c r="J56" s="37">
        <f>'[1]вспомогат'!L53</f>
        <v>-231183.1499999985</v>
      </c>
    </row>
    <row r="57" spans="1:10" ht="14.25" customHeight="1">
      <c r="A57" s="52" t="s">
        <v>59</v>
      </c>
      <c r="B57" s="33">
        <f>'[1]вспомогат'!B54</f>
        <v>36873861</v>
      </c>
      <c r="C57" s="33">
        <f>'[1]вспомогат'!C54</f>
        <v>33577611</v>
      </c>
      <c r="D57" s="38">
        <f>'[1]вспомогат'!D54</f>
        <v>2836400</v>
      </c>
      <c r="E57" s="33">
        <f>'[1]вспомогат'!G54</f>
        <v>33980899.94</v>
      </c>
      <c r="F57" s="38">
        <f>'[1]вспомогат'!H54</f>
        <v>1845626.0999999978</v>
      </c>
      <c r="G57" s="39">
        <f>'[1]вспомогат'!I54</f>
        <v>65.0693167395289</v>
      </c>
      <c r="H57" s="35">
        <f>'[1]вспомогат'!J54</f>
        <v>-990773.9000000022</v>
      </c>
      <c r="I57" s="36">
        <f>'[1]вспомогат'!K54</f>
        <v>101.20106501918794</v>
      </c>
      <c r="J57" s="37">
        <f>'[1]вспомогат'!L54</f>
        <v>403288.9399999976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55140309</v>
      </c>
      <c r="D58" s="38">
        <f>'[1]вспомогат'!D55</f>
        <v>4673440</v>
      </c>
      <c r="E58" s="33">
        <f>'[1]вспомогат'!G55</f>
        <v>62600236.8</v>
      </c>
      <c r="F58" s="38">
        <f>'[1]вспомогат'!H55</f>
        <v>3627919.339999996</v>
      </c>
      <c r="G58" s="39">
        <f>'[1]вспомогат'!I55</f>
        <v>77.62845655448655</v>
      </c>
      <c r="H58" s="35">
        <f>'[1]вспомогат'!J55</f>
        <v>-1045520.6600000039</v>
      </c>
      <c r="I58" s="36">
        <f>'[1]вспомогат'!K55</f>
        <v>113.52899164928509</v>
      </c>
      <c r="J58" s="37">
        <f>'[1]вспомогат'!L55</f>
        <v>7459927.799999997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63892050</v>
      </c>
      <c r="D59" s="38">
        <f>'[1]вспомогат'!D56</f>
        <v>5186100</v>
      </c>
      <c r="E59" s="33">
        <f>'[1]вспомогат'!G56</f>
        <v>67023092.74</v>
      </c>
      <c r="F59" s="38">
        <f>'[1]вспомогат'!H56</f>
        <v>4730796.5500000045</v>
      </c>
      <c r="G59" s="39">
        <f>'[1]вспомогат'!I56</f>
        <v>91.22069666994474</v>
      </c>
      <c r="H59" s="35">
        <f>'[1]вспомогат'!J56</f>
        <v>-455303.44999999553</v>
      </c>
      <c r="I59" s="36">
        <f>'[1]вспомогат'!K56</f>
        <v>104.90052008035428</v>
      </c>
      <c r="J59" s="37">
        <f>'[1]вспомогат'!L56</f>
        <v>3131042.740000002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10300137</v>
      </c>
      <c r="D60" s="38">
        <f>'[1]вспомогат'!D57</f>
        <v>1215998</v>
      </c>
      <c r="E60" s="33">
        <f>'[1]вспомогат'!G57</f>
        <v>11445674.62</v>
      </c>
      <c r="F60" s="38">
        <f>'[1]вспомогат'!H57</f>
        <v>894192.1699999999</v>
      </c>
      <c r="G60" s="39">
        <f>'[1]вспомогат'!I57</f>
        <v>73.53566124286388</v>
      </c>
      <c r="H60" s="35">
        <f>'[1]вспомогат'!J57</f>
        <v>-321805.8300000001</v>
      </c>
      <c r="I60" s="36">
        <f>'[1]вспомогат'!K57</f>
        <v>111.1215765382538</v>
      </c>
      <c r="J60" s="37">
        <f>'[1]вспомогат'!L57</f>
        <v>1145537.6199999992</v>
      </c>
    </row>
    <row r="61" spans="1:10" ht="14.25" customHeight="1">
      <c r="A61" s="52" t="s">
        <v>63</v>
      </c>
      <c r="B61" s="33">
        <f>'[1]вспомогат'!B58</f>
        <v>54076012</v>
      </c>
      <c r="C61" s="33">
        <f>'[1]вспомогат'!C58</f>
        <v>50105812</v>
      </c>
      <c r="D61" s="38">
        <f>'[1]вспомогат'!D58</f>
        <v>4276616</v>
      </c>
      <c r="E61" s="33">
        <f>'[1]вспомогат'!G58</f>
        <v>54948832.97</v>
      </c>
      <c r="F61" s="38">
        <f>'[1]вспомогат'!H58</f>
        <v>4047771.839999996</v>
      </c>
      <c r="G61" s="39">
        <f>'[1]вспомогат'!I58</f>
        <v>94.64894299605099</v>
      </c>
      <c r="H61" s="35">
        <f>'[1]вспомогат'!J58</f>
        <v>-228844.16000000387</v>
      </c>
      <c r="I61" s="36">
        <f>'[1]вспомогат'!K58</f>
        <v>109.66558723766416</v>
      </c>
      <c r="J61" s="37">
        <f>'[1]вспомогат'!L58</f>
        <v>4843020.969999999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10705304</v>
      </c>
      <c r="D62" s="38">
        <f>'[1]вспомогат'!D59</f>
        <v>614071</v>
      </c>
      <c r="E62" s="33">
        <f>'[1]вспомогат'!G59</f>
        <v>13433418.74</v>
      </c>
      <c r="F62" s="38">
        <f>'[1]вспомогат'!H59</f>
        <v>1144008.2000000011</v>
      </c>
      <c r="G62" s="39">
        <f>'[1]вспомогат'!I59</f>
        <v>186.29901102641244</v>
      </c>
      <c r="H62" s="35">
        <f>'[1]вспомогат'!J59</f>
        <v>529937.2000000011</v>
      </c>
      <c r="I62" s="36">
        <f>'[1]вспомогат'!K59</f>
        <v>125.48376711207827</v>
      </c>
      <c r="J62" s="37">
        <f>'[1]вспомогат'!L59</f>
        <v>2728114.74</v>
      </c>
    </row>
    <row r="63" spans="1:10" ht="14.25" customHeight="1">
      <c r="A63" s="52" t="s">
        <v>65</v>
      </c>
      <c r="B63" s="33">
        <f>'[1]вспомогат'!B60</f>
        <v>14552410</v>
      </c>
      <c r="C63" s="33">
        <f>'[1]вспомогат'!C60</f>
        <v>12739210</v>
      </c>
      <c r="D63" s="38">
        <f>'[1]вспомогат'!D60</f>
        <v>1712500</v>
      </c>
      <c r="E63" s="33">
        <f>'[1]вспомогат'!G60</f>
        <v>14235616.75</v>
      </c>
      <c r="F63" s="38">
        <f>'[1]вспомогат'!H60</f>
        <v>686941.1500000004</v>
      </c>
      <c r="G63" s="39">
        <f>'[1]вспомогат'!I60</f>
        <v>40.11335182481754</v>
      </c>
      <c r="H63" s="35">
        <f>'[1]вспомогат'!J60</f>
        <v>-1025558.8499999996</v>
      </c>
      <c r="I63" s="36">
        <f>'[1]вспомогат'!K60</f>
        <v>111.74646426269761</v>
      </c>
      <c r="J63" s="37">
        <f>'[1]вспомогат'!L60</f>
        <v>1496406.75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10325545</v>
      </c>
      <c r="D64" s="38">
        <f>'[1]вспомогат'!D61</f>
        <v>1268669</v>
      </c>
      <c r="E64" s="33">
        <f>'[1]вспомогат'!G61</f>
        <v>10295553.64</v>
      </c>
      <c r="F64" s="38">
        <f>'[1]вспомогат'!H61</f>
        <v>468773.2800000012</v>
      </c>
      <c r="G64" s="39">
        <f>'[1]вспомогат'!I61</f>
        <v>36.95000666052384</v>
      </c>
      <c r="H64" s="35">
        <f>'[1]вспомогат'!J61</f>
        <v>-799895.7199999988</v>
      </c>
      <c r="I64" s="36">
        <f>'[1]вспомогат'!K61</f>
        <v>99.7095421113365</v>
      </c>
      <c r="J64" s="37">
        <f>'[1]вспомогат'!L61</f>
        <v>-29991.359999999404</v>
      </c>
    </row>
    <row r="65" spans="1:10" ht="14.25" customHeight="1">
      <c r="A65" s="52" t="s">
        <v>67</v>
      </c>
      <c r="B65" s="33">
        <f>'[1]вспомогат'!B62</f>
        <v>12087820</v>
      </c>
      <c r="C65" s="33">
        <f>'[1]вспомогат'!C62</f>
        <v>11515300</v>
      </c>
      <c r="D65" s="38">
        <f>'[1]вспомогат'!D62</f>
        <v>911850</v>
      </c>
      <c r="E65" s="33">
        <f>'[1]вспомогат'!G62</f>
        <v>12302855.41</v>
      </c>
      <c r="F65" s="38">
        <f>'[1]вспомогат'!H62</f>
        <v>833038.5899999999</v>
      </c>
      <c r="G65" s="39">
        <f>'[1]вспомогат'!I62</f>
        <v>91.35697647639412</v>
      </c>
      <c r="H65" s="35">
        <f>'[1]вспомогат'!J62</f>
        <v>-78811.41000000015</v>
      </c>
      <c r="I65" s="36">
        <f>'[1]вспомогат'!K62</f>
        <v>106.83920879178137</v>
      </c>
      <c r="J65" s="37">
        <f>'[1]вспомогат'!L62</f>
        <v>787555.4100000001</v>
      </c>
    </row>
    <row r="66" spans="1:10" ht="14.25" customHeight="1">
      <c r="A66" s="52" t="s">
        <v>68</v>
      </c>
      <c r="B66" s="33">
        <f>'[1]вспомогат'!B63</f>
        <v>8778418</v>
      </c>
      <c r="C66" s="33">
        <f>'[1]вспомогат'!C63</f>
        <v>7954153</v>
      </c>
      <c r="D66" s="38">
        <f>'[1]вспомогат'!D63</f>
        <v>1034970</v>
      </c>
      <c r="E66" s="33">
        <f>'[1]вспомогат'!G63</f>
        <v>7763529.84</v>
      </c>
      <c r="F66" s="38">
        <f>'[1]вспомогат'!H63</f>
        <v>568683.6399999997</v>
      </c>
      <c r="G66" s="39">
        <f>'[1]вспомогат'!I63</f>
        <v>54.94687189000644</v>
      </c>
      <c r="H66" s="35">
        <f>'[1]вспомогат'!J63</f>
        <v>-466286.36000000034</v>
      </c>
      <c r="I66" s="36">
        <f>'[1]вспомогат'!K63</f>
        <v>97.60347632236895</v>
      </c>
      <c r="J66" s="37">
        <f>'[1]вспомогат'!L63</f>
        <v>-190623.16000000015</v>
      </c>
    </row>
    <row r="67" spans="1:10" ht="14.25" customHeight="1">
      <c r="A67" s="52" t="s">
        <v>69</v>
      </c>
      <c r="B67" s="33">
        <f>'[1]вспомогат'!B64</f>
        <v>12876455</v>
      </c>
      <c r="C67" s="33">
        <f>'[1]вспомогат'!C64</f>
        <v>12037265</v>
      </c>
      <c r="D67" s="38">
        <f>'[1]вспомогат'!D64</f>
        <v>1034590</v>
      </c>
      <c r="E67" s="33">
        <f>'[1]вспомогат'!G64</f>
        <v>13306955.88</v>
      </c>
      <c r="F67" s="38">
        <f>'[1]вспомогат'!H64</f>
        <v>608832.120000001</v>
      </c>
      <c r="G67" s="39">
        <f>'[1]вспомогат'!I64</f>
        <v>58.84767105810042</v>
      </c>
      <c r="H67" s="35">
        <f>'[1]вспомогат'!J64</f>
        <v>-425757.87999999896</v>
      </c>
      <c r="I67" s="36">
        <f>'[1]вспомогат'!K64</f>
        <v>110.54800139400439</v>
      </c>
      <c r="J67" s="37">
        <f>'[1]вспомогат'!L64</f>
        <v>1269690.8800000008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9966960</v>
      </c>
      <c r="D68" s="38">
        <f>'[1]вспомогат'!D65</f>
        <v>748890</v>
      </c>
      <c r="E68" s="33">
        <f>'[1]вспомогат'!G65</f>
        <v>10473698.47</v>
      </c>
      <c r="F68" s="38">
        <f>'[1]вспомогат'!H65</f>
        <v>366656.19000000134</v>
      </c>
      <c r="G68" s="39">
        <f>'[1]вспомогат'!I65</f>
        <v>48.95995273004064</v>
      </c>
      <c r="H68" s="35">
        <f>'[1]вспомогат'!J65</f>
        <v>-382233.80999999866</v>
      </c>
      <c r="I68" s="36">
        <f>'[1]вспомогат'!K65</f>
        <v>105.08418284010371</v>
      </c>
      <c r="J68" s="37">
        <f>'[1]вспомогат'!L65</f>
        <v>506738.47000000067</v>
      </c>
    </row>
    <row r="69" spans="1:10" ht="14.25" customHeight="1">
      <c r="A69" s="52" t="s">
        <v>71</v>
      </c>
      <c r="B69" s="33">
        <f>'[1]вспомогат'!B66</f>
        <v>29107532</v>
      </c>
      <c r="C69" s="33">
        <f>'[1]вспомогат'!C66</f>
        <v>27153259</v>
      </c>
      <c r="D69" s="38">
        <f>'[1]вспомогат'!D66</f>
        <v>2759820</v>
      </c>
      <c r="E69" s="33">
        <f>'[1]вспомогат'!G66</f>
        <v>28270589.47</v>
      </c>
      <c r="F69" s="38">
        <f>'[1]вспомогат'!H66</f>
        <v>1883069.4499999993</v>
      </c>
      <c r="G69" s="39">
        <f>'[1]вспомогат'!I66</f>
        <v>68.2316038727163</v>
      </c>
      <c r="H69" s="35">
        <f>'[1]вспомогат'!J66</f>
        <v>-876750.5500000007</v>
      </c>
      <c r="I69" s="36">
        <f>'[1]вспомогат'!K66</f>
        <v>104.11490373954744</v>
      </c>
      <c r="J69" s="37">
        <f>'[1]вспомогат'!L66</f>
        <v>1117330.4699999988</v>
      </c>
    </row>
    <row r="70" spans="1:10" ht="14.25" customHeight="1">
      <c r="A70" s="52" t="s">
        <v>72</v>
      </c>
      <c r="B70" s="33">
        <f>'[1]вспомогат'!B67</f>
        <v>54835300</v>
      </c>
      <c r="C70" s="33">
        <f>'[1]вспомогат'!C67</f>
        <v>51511478</v>
      </c>
      <c r="D70" s="38">
        <f>'[1]вспомогат'!D67</f>
        <v>4367133</v>
      </c>
      <c r="E70" s="33">
        <f>'[1]вспомогат'!G67</f>
        <v>56220958.99</v>
      </c>
      <c r="F70" s="38">
        <f>'[1]вспомогат'!H67</f>
        <v>2888916.8599999994</v>
      </c>
      <c r="G70" s="39">
        <f>'[1]вспомогат'!I67</f>
        <v>66.15133681525155</v>
      </c>
      <c r="H70" s="35">
        <f>'[1]вспомогат'!J67</f>
        <v>-1478216.1400000006</v>
      </c>
      <c r="I70" s="36">
        <f>'[1]вспомогат'!K67</f>
        <v>109.14258563887451</v>
      </c>
      <c r="J70" s="37">
        <f>'[1]вспомогат'!L67</f>
        <v>4709480.990000002</v>
      </c>
    </row>
    <row r="71" spans="1:10" ht="14.25" customHeight="1">
      <c r="A71" s="52" t="s">
        <v>73</v>
      </c>
      <c r="B71" s="33">
        <f>'[1]вспомогат'!B68</f>
        <v>85942550</v>
      </c>
      <c r="C71" s="33">
        <f>'[1]вспомогат'!C68</f>
        <v>79535467</v>
      </c>
      <c r="D71" s="38">
        <f>'[1]вспомогат'!D68</f>
        <v>10103769</v>
      </c>
      <c r="E71" s="33">
        <f>'[1]вспомогат'!G68</f>
        <v>78918156.48</v>
      </c>
      <c r="F71" s="38">
        <f>'[1]вспомогат'!H68</f>
        <v>4255291.189999998</v>
      </c>
      <c r="G71" s="39">
        <f>'[1]вспомогат'!I68</f>
        <v>42.115879628681114</v>
      </c>
      <c r="H71" s="35">
        <f>'[1]вспомогат'!J68</f>
        <v>-5848477.810000002</v>
      </c>
      <c r="I71" s="36">
        <f>'[1]вспомогат'!K68</f>
        <v>99.22385503815549</v>
      </c>
      <c r="J71" s="37">
        <f>'[1]вспомогат'!L68</f>
        <v>-617310.5199999958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13936410</v>
      </c>
      <c r="D72" s="38">
        <f>'[1]вспомогат'!D69</f>
        <v>1746450</v>
      </c>
      <c r="E72" s="33">
        <f>'[1]вспомогат'!G69</f>
        <v>13973832.92</v>
      </c>
      <c r="F72" s="38">
        <f>'[1]вспомогат'!H69</f>
        <v>1059757.1600000001</v>
      </c>
      <c r="G72" s="39">
        <f>'[1]вспомогат'!I69</f>
        <v>60.68064702682585</v>
      </c>
      <c r="H72" s="35">
        <f>'[1]вспомогат'!J69</f>
        <v>-686692.8399999999</v>
      </c>
      <c r="I72" s="36">
        <f>'[1]вспомогат'!K69</f>
        <v>100.26852625604441</v>
      </c>
      <c r="J72" s="37">
        <f>'[1]вспомогат'!L69</f>
        <v>37422.919999999925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6453550</v>
      </c>
      <c r="D73" s="38">
        <f>'[1]вспомогат'!D70</f>
        <v>675080</v>
      </c>
      <c r="E73" s="33">
        <f>'[1]вспомогат'!G70</f>
        <v>6280210.94</v>
      </c>
      <c r="F73" s="38">
        <f>'[1]вспомогат'!H70</f>
        <v>317320.18000000063</v>
      </c>
      <c r="G73" s="39">
        <f>'[1]вспомогат'!I70</f>
        <v>47.00482609468517</v>
      </c>
      <c r="H73" s="35">
        <f>'[1]вспомогат'!J70</f>
        <v>-357759.81999999937</v>
      </c>
      <c r="I73" s="36">
        <f>'[1]вспомогат'!K70</f>
        <v>97.3140510261794</v>
      </c>
      <c r="J73" s="37">
        <f>'[1]вспомогат'!L70</f>
        <v>-173339.0599999996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6292937</v>
      </c>
      <c r="D74" s="38">
        <f>'[1]вспомогат'!D71</f>
        <v>910260</v>
      </c>
      <c r="E74" s="33">
        <f>'[1]вспомогат'!G71</f>
        <v>6132127.49</v>
      </c>
      <c r="F74" s="38">
        <f>'[1]вспомогат'!H71</f>
        <v>566442.6500000004</v>
      </c>
      <c r="G74" s="39">
        <f>'[1]вспомогат'!I71</f>
        <v>62.22866543624902</v>
      </c>
      <c r="H74" s="35">
        <f>'[1]вспомогат'!J71</f>
        <v>-343817.3499999996</v>
      </c>
      <c r="I74" s="36">
        <f>'[1]вспомогат'!K71</f>
        <v>97.44460321150522</v>
      </c>
      <c r="J74" s="37">
        <f>'[1]вспомогат'!L71</f>
        <v>-160809.50999999978</v>
      </c>
    </row>
    <row r="75" spans="1:10" ht="15" customHeight="1">
      <c r="A75" s="50" t="s">
        <v>77</v>
      </c>
      <c r="B75" s="41">
        <f>SUM(B39:B74)</f>
        <v>972993223</v>
      </c>
      <c r="C75" s="41">
        <f>SUM(C39:C74)</f>
        <v>904309588</v>
      </c>
      <c r="D75" s="41">
        <f>SUM(D39:D74)</f>
        <v>90823762</v>
      </c>
      <c r="E75" s="41">
        <f>SUM(E39:E74)</f>
        <v>956139388.8600001</v>
      </c>
      <c r="F75" s="41">
        <f>SUM(F39:F74)</f>
        <v>64424941.019999996</v>
      </c>
      <c r="G75" s="42">
        <f>F75/D75*100</f>
        <v>70.93401506535261</v>
      </c>
      <c r="H75" s="41">
        <f>SUM(H39:H74)</f>
        <v>-26398820.980000004</v>
      </c>
      <c r="I75" s="43">
        <f>E75/C75*100</f>
        <v>105.73142224164943</v>
      </c>
      <c r="J75" s="41">
        <f>SUM(J39:J74)</f>
        <v>51829800.86000001</v>
      </c>
    </row>
    <row r="76" spans="1:10" ht="15.75" customHeight="1">
      <c r="A76" s="53" t="s">
        <v>78</v>
      </c>
      <c r="B76" s="54">
        <f>'[1]вспомогат'!B72</f>
        <v>10450869113</v>
      </c>
      <c r="C76" s="54">
        <f>'[1]вспомогат'!C72</f>
        <v>9697315868</v>
      </c>
      <c r="D76" s="54">
        <f>'[1]вспомогат'!D72</f>
        <v>985806823</v>
      </c>
      <c r="E76" s="54">
        <f>'[1]вспомогат'!G72</f>
        <v>9925789463.899994</v>
      </c>
      <c r="F76" s="54">
        <f>'[1]вспомогат'!H72</f>
        <v>895005036.5500001</v>
      </c>
      <c r="G76" s="55">
        <f>'[1]вспомогат'!I72</f>
        <v>90.78908926865888</v>
      </c>
      <c r="H76" s="54">
        <f>'[1]вспомогат'!J72</f>
        <v>-90801786.45000026</v>
      </c>
      <c r="I76" s="55">
        <f>'[1]вспомогат'!K72</f>
        <v>102.35604984936018</v>
      </c>
      <c r="J76" s="54">
        <f>'[1]вспомогат'!L72</f>
        <v>228473595.9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27.11.2018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2018-11-28T10:32:47Z</dcterms:created>
  <dcterms:modified xsi:type="dcterms:W3CDTF">2018-11-28T10:33:23Z</dcterms:modified>
  <cp:category/>
  <cp:version/>
  <cp:contentType/>
  <cp:contentStatus/>
</cp:coreProperties>
</file>