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<sst xmlns="http://schemas.openxmlformats.org/spreadsheetml/2006/main" count="84" uniqueCount="79">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</sst>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26.11.2018</v>
          </cell>
        </row>
        <row r="6">
          <cell r="G6" t="str">
            <v>Фактично надійшло на 26.11.2018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1873110575.68</v>
          </cell>
          <cell r="H10">
            <v>238609839.12000012</v>
          </cell>
          <cell r="I10">
            <v>113.59692404021229</v>
          </cell>
          <cell r="J10">
            <v>28560279.120000124</v>
          </cell>
          <cell r="K10">
            <v>101.54839890642356</v>
          </cell>
          <cell r="L10">
            <v>28560985.680000067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4427363169.84</v>
          </cell>
          <cell r="H11">
            <v>360412730.03999996</v>
          </cell>
          <cell r="I11">
            <v>83.23042977160935</v>
          </cell>
          <cell r="J11">
            <v>-72617269.96000004</v>
          </cell>
          <cell r="K11">
            <v>101.07512025149134</v>
          </cell>
          <cell r="L11">
            <v>47093169.84000015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387750296.24</v>
          </cell>
          <cell r="H12">
            <v>28905723.379999995</v>
          </cell>
          <cell r="I12">
            <v>74.94283856975048</v>
          </cell>
          <cell r="J12">
            <v>-9664637.620000005</v>
          </cell>
          <cell r="K12">
            <v>101.20045578614712</v>
          </cell>
          <cell r="L12">
            <v>4599555.24000001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508377983.45</v>
          </cell>
          <cell r="H13">
            <v>37156776.69</v>
          </cell>
          <cell r="I13">
            <v>88.20406543970562</v>
          </cell>
          <cell r="J13">
            <v>-4969146.310000002</v>
          </cell>
          <cell r="K13">
            <v>103.17541875209086</v>
          </cell>
          <cell r="L13">
            <v>15646294.449999988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496314449.82</v>
          </cell>
          <cell r="H14">
            <v>36340911.71999997</v>
          </cell>
          <cell r="I14">
            <v>82.78300580878827</v>
          </cell>
          <cell r="J14">
            <v>-7558088.280000031</v>
          </cell>
          <cell r="K14">
            <v>99.44706593010255</v>
          </cell>
          <cell r="L14">
            <v>-2759550.180000007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72217628.73</v>
          </cell>
          <cell r="H15">
            <v>6304289.180000007</v>
          </cell>
          <cell r="I15">
            <v>91.10705281336494</v>
          </cell>
          <cell r="J15">
            <v>-615360.8199999928</v>
          </cell>
          <cell r="K15">
            <v>104.85578477520096</v>
          </cell>
          <cell r="L15">
            <v>3344338.730000004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44153586.91</v>
          </cell>
          <cell r="H16">
            <v>2786510.75</v>
          </cell>
          <cell r="I16">
            <v>61.178704799232975</v>
          </cell>
          <cell r="J16">
            <v>-1768196.25</v>
          </cell>
          <cell r="K16">
            <v>111.38055874695824</v>
          </cell>
          <cell r="L16">
            <v>4511491.909999996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255402740.48</v>
          </cell>
          <cell r="H17">
            <v>19254686.369999975</v>
          </cell>
          <cell r="I17">
            <v>71.53422768859198</v>
          </cell>
          <cell r="J17">
            <v>-7662059.630000025</v>
          </cell>
          <cell r="K17">
            <v>104.74384305974331</v>
          </cell>
          <cell r="L17">
            <v>11567176.47999999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124423.52</v>
          </cell>
          <cell r="H18">
            <v>11661.5</v>
          </cell>
          <cell r="I18">
            <v>154.4569536423841</v>
          </cell>
          <cell r="J18">
            <v>4111.5</v>
          </cell>
          <cell r="K18">
            <v>127.15740419008688</v>
          </cell>
          <cell r="L18">
            <v>26573.520000000004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5779004.92</v>
          </cell>
          <cell r="H19">
            <v>222260.49000000022</v>
          </cell>
          <cell r="I19">
            <v>73.02096728092286</v>
          </cell>
          <cell r="J19">
            <v>-82118.50999999978</v>
          </cell>
          <cell r="K19">
            <v>112.99084538352919</v>
          </cell>
          <cell r="L19">
            <v>664426.9199999999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128194470.49</v>
          </cell>
          <cell r="H20">
            <v>9228292.36</v>
          </cell>
          <cell r="I20">
            <v>59.262217500346445</v>
          </cell>
          <cell r="J20">
            <v>-6343673.640000001</v>
          </cell>
          <cell r="K20">
            <v>105.15384547302355</v>
          </cell>
          <cell r="L20">
            <v>6283122.489999995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31306451.35</v>
          </cell>
          <cell r="H21">
            <v>1932648.1600000001</v>
          </cell>
          <cell r="I21">
            <v>72.13527022991939</v>
          </cell>
          <cell r="J21">
            <v>-746551.8399999999</v>
          </cell>
          <cell r="K21">
            <v>119.27834839245538</v>
          </cell>
          <cell r="L21">
            <v>5059901.3500000015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54617705.22</v>
          </cell>
          <cell r="H22">
            <v>3958143.3100000024</v>
          </cell>
          <cell r="I22">
            <v>69.44017265029933</v>
          </cell>
          <cell r="J22">
            <v>-1741933.6899999976</v>
          </cell>
          <cell r="K22">
            <v>103.14017472740116</v>
          </cell>
          <cell r="L22">
            <v>1662874.2199999988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9411171.69</v>
          </cell>
          <cell r="H23">
            <v>748879.6799999997</v>
          </cell>
          <cell r="I23">
            <v>55.7730409830144</v>
          </cell>
          <cell r="J23">
            <v>-593847.3200000003</v>
          </cell>
          <cell r="K23">
            <v>99.82135887791426</v>
          </cell>
          <cell r="L23">
            <v>-16842.31000000052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43698131.39</v>
          </cell>
          <cell r="H24">
            <v>3168974.3400000036</v>
          </cell>
          <cell r="I24">
            <v>70.86969018132643</v>
          </cell>
          <cell r="J24">
            <v>-1302576.6599999964</v>
          </cell>
          <cell r="K24">
            <v>107.34469141957683</v>
          </cell>
          <cell r="L24">
            <v>2989894.3900000006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109583718.97</v>
          </cell>
          <cell r="H25">
            <v>7476561.659999996</v>
          </cell>
          <cell r="I25">
            <v>60.5163761961224</v>
          </cell>
          <cell r="J25">
            <v>-4878047.340000004</v>
          </cell>
          <cell r="K25">
            <v>96.06079427694155</v>
          </cell>
          <cell r="L25">
            <v>-4493746.030000001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62249425.14</v>
          </cell>
          <cell r="H26">
            <v>3531501.3999999985</v>
          </cell>
          <cell r="I26">
            <v>67.92282785036787</v>
          </cell>
          <cell r="J26">
            <v>-1667783.6000000015</v>
          </cell>
          <cell r="K26">
            <v>95.32176390533428</v>
          </cell>
          <cell r="L26">
            <v>-3055099.8599999994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58377521.45</v>
          </cell>
          <cell r="H27">
            <v>3362598.5100000054</v>
          </cell>
          <cell r="I27">
            <v>49.004691196421305</v>
          </cell>
          <cell r="J27">
            <v>-3499190.4899999946</v>
          </cell>
          <cell r="K27">
            <v>99.12075486902567</v>
          </cell>
          <cell r="L27">
            <v>-517834.549999997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37196.15000000001</v>
          </cell>
          <cell r="H28">
            <v>2641.010000000002</v>
          </cell>
          <cell r="I28">
            <v>33.79411388355729</v>
          </cell>
          <cell r="J28">
            <v>-5173.989999999998</v>
          </cell>
          <cell r="K28">
            <v>46.69949780288765</v>
          </cell>
          <cell r="L28">
            <v>-42453.84999999999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164187691.62</v>
          </cell>
          <cell r="H29">
            <v>11805226.24000001</v>
          </cell>
          <cell r="I29">
            <v>77.28890411868316</v>
          </cell>
          <cell r="J29">
            <v>-3468927.7599999905</v>
          </cell>
          <cell r="K29">
            <v>103.0511771931377</v>
          </cell>
          <cell r="L29">
            <v>4861329.620000005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45777000.3</v>
          </cell>
          <cell r="H30">
            <v>1921977.6499999985</v>
          </cell>
          <cell r="I30">
            <v>60.955156526860335</v>
          </cell>
          <cell r="J30">
            <v>-1231123.3500000015</v>
          </cell>
          <cell r="K30">
            <v>106.9520697632994</v>
          </cell>
          <cell r="L30">
            <v>2975584.299999997</v>
          </cell>
        </row>
        <row r="31">
          <cell r="B31">
            <v>40798197</v>
          </cell>
          <cell r="C31">
            <v>38981917</v>
          </cell>
          <cell r="D31">
            <v>5735131</v>
          </cell>
          <cell r="G31">
            <v>36016717.24</v>
          </cell>
          <cell r="H31">
            <v>2433590.9299999997</v>
          </cell>
          <cell r="I31">
            <v>42.433048695836234</v>
          </cell>
          <cell r="J31">
            <v>-3301540.0700000003</v>
          </cell>
          <cell r="K31">
            <v>92.39339676394059</v>
          </cell>
          <cell r="L31">
            <v>-2965199.759999998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35914551.59</v>
          </cell>
          <cell r="H32">
            <v>1888159.3300000057</v>
          </cell>
          <cell r="I32">
            <v>74.70565685380434</v>
          </cell>
          <cell r="J32">
            <v>-639305.6699999943</v>
          </cell>
          <cell r="K32">
            <v>105.05030365079446</v>
          </cell>
          <cell r="L32">
            <v>1726595.5900000036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67133011.25</v>
          </cell>
          <cell r="H33">
            <v>3927375.6000000015</v>
          </cell>
          <cell r="I33">
            <v>61.123110278921665</v>
          </cell>
          <cell r="J33">
            <v>-2497977.3999999985</v>
          </cell>
          <cell r="K33">
            <v>106.43920074896351</v>
          </cell>
          <cell r="L33">
            <v>4061313.25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262803.3</v>
          </cell>
          <cell r="H34">
            <v>18912.5</v>
          </cell>
          <cell r="I34">
            <v>59.28683385579937</v>
          </cell>
          <cell r="J34">
            <v>-12987.5</v>
          </cell>
          <cell r="K34">
            <v>104.91149700598802</v>
          </cell>
          <cell r="L34">
            <v>12303.299999999988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7601040.04</v>
          </cell>
          <cell r="H35">
            <v>481615.3499999996</v>
          </cell>
          <cell r="I35">
            <v>37.95049808441192</v>
          </cell>
          <cell r="J35">
            <v>-787446.6500000004</v>
          </cell>
          <cell r="K35">
            <v>102.14999049866296</v>
          </cell>
          <cell r="L35">
            <v>159982.04000000004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17212024.76</v>
          </cell>
          <cell r="H36">
            <v>813369.7300000023</v>
          </cell>
          <cell r="I36">
            <v>53.495856777830184</v>
          </cell>
          <cell r="J36">
            <v>-707065.2699999977</v>
          </cell>
          <cell r="K36">
            <v>117.92767122371642</v>
          </cell>
          <cell r="L36">
            <v>2616616.7600000016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41393708.02</v>
          </cell>
          <cell r="H37">
            <v>2642956.620000005</v>
          </cell>
          <cell r="I37">
            <v>67.15548821545411</v>
          </cell>
          <cell r="J37">
            <v>-1292621.3799999952</v>
          </cell>
          <cell r="K37">
            <v>99.85877730925475</v>
          </cell>
          <cell r="L37">
            <v>-58539.97999999672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23042830.25</v>
          </cell>
          <cell r="H38">
            <v>1410143.0599999987</v>
          </cell>
          <cell r="I38">
            <v>116.95608785911611</v>
          </cell>
          <cell r="J38">
            <v>204440.05999999866</v>
          </cell>
          <cell r="K38">
            <v>105.01020943910335</v>
          </cell>
          <cell r="L38">
            <v>1099411.25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17105772.5</v>
          </cell>
          <cell r="H39">
            <v>1104634.2200000007</v>
          </cell>
          <cell r="I39">
            <v>60.14243067854963</v>
          </cell>
          <cell r="J39">
            <v>-732062.7799999993</v>
          </cell>
          <cell r="K39">
            <v>98.74127444782424</v>
          </cell>
          <cell r="L39">
            <v>-218059.5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17650205.83</v>
          </cell>
          <cell r="H40">
            <v>690690.4899999984</v>
          </cell>
          <cell r="I40">
            <v>43.98025095895704</v>
          </cell>
          <cell r="J40">
            <v>-879765.5100000016</v>
          </cell>
          <cell r="K40">
            <v>110.73719008378535</v>
          </cell>
          <cell r="L40">
            <v>1711381.8299999982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21498447.86</v>
          </cell>
          <cell r="H41">
            <v>1128476.4399999976</v>
          </cell>
          <cell r="I41">
            <v>94.63210028109278</v>
          </cell>
          <cell r="J41">
            <v>-64011.560000002384</v>
          </cell>
          <cell r="K41">
            <v>111.99416973561529</v>
          </cell>
          <cell r="L41">
            <v>2302405.8599999994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30158665.14</v>
          </cell>
          <cell r="H42">
            <v>2233022.5700000003</v>
          </cell>
          <cell r="I42">
            <v>102.2470576222511</v>
          </cell>
          <cell r="J42">
            <v>49074.5700000003</v>
          </cell>
          <cell r="K42">
            <v>113.80756334542932</v>
          </cell>
          <cell r="L42">
            <v>3658963.1400000006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49561889.29</v>
          </cell>
          <cell r="H43">
            <v>3807455.789999999</v>
          </cell>
          <cell r="I43">
            <v>80.16092985652973</v>
          </cell>
          <cell r="J43">
            <v>-942309.2100000009</v>
          </cell>
          <cell r="K43">
            <v>99.15184648470289</v>
          </cell>
          <cell r="L43">
            <v>-423956.7100000009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24337683.54</v>
          </cell>
          <cell r="H44">
            <v>1527255.5599999987</v>
          </cell>
          <cell r="I44">
            <v>61.51266679045004</v>
          </cell>
          <cell r="J44">
            <v>-955575.4400000013</v>
          </cell>
          <cell r="K44">
            <v>106.37614592524847</v>
          </cell>
          <cell r="L44">
            <v>1458791.539999999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27817065.13</v>
          </cell>
          <cell r="H45">
            <v>4592276.939999998</v>
          </cell>
          <cell r="I45">
            <v>176.61618640498887</v>
          </cell>
          <cell r="J45">
            <v>1992131.9399999976</v>
          </cell>
          <cell r="K45">
            <v>113.43421886876779</v>
          </cell>
          <cell r="L45">
            <v>3294425.129999999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9014415.29</v>
          </cell>
          <cell r="H46">
            <v>610556.0099999998</v>
          </cell>
          <cell r="I46">
            <v>111.03844796857378</v>
          </cell>
          <cell r="J46">
            <v>60696.00999999978</v>
          </cell>
          <cell r="K46">
            <v>111.5432309717054</v>
          </cell>
          <cell r="L46">
            <v>932871.2899999991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8611340.48</v>
          </cell>
          <cell r="H47">
            <v>363859.25</v>
          </cell>
          <cell r="I47">
            <v>25.79221227546247</v>
          </cell>
          <cell r="J47">
            <v>-1046873.75</v>
          </cell>
          <cell r="K47">
            <v>91.7367482073371</v>
          </cell>
          <cell r="L47">
            <v>-775672.5199999996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8979698.34</v>
          </cell>
          <cell r="H48">
            <v>390311.3200000003</v>
          </cell>
          <cell r="I48">
            <v>17.331686804232678</v>
          </cell>
          <cell r="J48">
            <v>-1861698.6799999997</v>
          </cell>
          <cell r="K48">
            <v>88.23053842087577</v>
          </cell>
          <cell r="L48">
            <v>-1197841.6600000001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29999177.82</v>
          </cell>
          <cell r="H49">
            <v>1761145.5300000012</v>
          </cell>
          <cell r="I49">
            <v>45.222779664115755</v>
          </cell>
          <cell r="J49">
            <v>-2133231.469999999</v>
          </cell>
          <cell r="K49">
            <v>110.37438700984427</v>
          </cell>
          <cell r="L49">
            <v>2819703.8200000003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10231472.03</v>
          </cell>
          <cell r="H50">
            <v>324287.94999999925</v>
          </cell>
          <cell r="I50">
            <v>22.328498640134903</v>
          </cell>
          <cell r="J50">
            <v>-1128062.0500000007</v>
          </cell>
          <cell r="K50">
            <v>103.14763747259117</v>
          </cell>
          <cell r="L50">
            <v>312222.02999999933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7945133.42</v>
          </cell>
          <cell r="H51">
            <v>495316.2000000002</v>
          </cell>
          <cell r="I51">
            <v>78.0578677803168</v>
          </cell>
          <cell r="J51">
            <v>-139233.7999999998</v>
          </cell>
          <cell r="K51">
            <v>99.22814934803392</v>
          </cell>
          <cell r="L51">
            <v>-61801.580000000075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50032376.8</v>
          </cell>
          <cell r="H52">
            <v>3664624.6999999955</v>
          </cell>
          <cell r="I52">
            <v>99.28810588203407</v>
          </cell>
          <cell r="J52">
            <v>-26275.30000000447</v>
          </cell>
          <cell r="K52">
            <v>109.43257128166421</v>
          </cell>
          <cell r="L52">
            <v>4312554.799999997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57635525.68</v>
          </cell>
          <cell r="H53">
            <v>3764807.3900000006</v>
          </cell>
          <cell r="I53">
            <v>49.63928771559255</v>
          </cell>
          <cell r="J53">
            <v>-3819522.6099999994</v>
          </cell>
          <cell r="K53">
            <v>98.76131915885288</v>
          </cell>
          <cell r="L53">
            <v>-722874.3200000003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33692171.84</v>
          </cell>
          <cell r="H54">
            <v>1556898.0000000037</v>
          </cell>
          <cell r="I54">
            <v>54.88993089832195</v>
          </cell>
          <cell r="J54">
            <v>-1279501.9999999963</v>
          </cell>
          <cell r="K54">
            <v>100.34118222407187</v>
          </cell>
          <cell r="L54">
            <v>114560.84000000358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62276499.4</v>
          </cell>
          <cell r="H55">
            <v>3304181.9399999976</v>
          </cell>
          <cell r="I55">
            <v>70.70128085521581</v>
          </cell>
          <cell r="J55">
            <v>-1369258.0600000024</v>
          </cell>
          <cell r="K55">
            <v>112.941875969538</v>
          </cell>
          <cell r="L55">
            <v>7136190.3999999985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66687605.63</v>
          </cell>
          <cell r="H56">
            <v>4395309.440000005</v>
          </cell>
          <cell r="I56">
            <v>84.75172943059341</v>
          </cell>
          <cell r="J56">
            <v>-790790.5599999949</v>
          </cell>
          <cell r="K56">
            <v>104.37543580148079</v>
          </cell>
          <cell r="L56">
            <v>2795555.6300000027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11375357.17</v>
          </cell>
          <cell r="H57">
            <v>823874.7200000007</v>
          </cell>
          <cell r="I57">
            <v>67.75296669895845</v>
          </cell>
          <cell r="J57">
            <v>-392123.27999999933</v>
          </cell>
          <cell r="K57">
            <v>110.43889192930152</v>
          </cell>
          <cell r="L57">
            <v>1075220.17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54824056.73</v>
          </cell>
          <cell r="H58">
            <v>3922995.599999994</v>
          </cell>
          <cell r="I58">
            <v>91.73130344178655</v>
          </cell>
          <cell r="J58">
            <v>-353620.40000000596</v>
          </cell>
          <cell r="K58">
            <v>109.41656175535086</v>
          </cell>
          <cell r="L58">
            <v>4718244.729999997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13067827.84</v>
          </cell>
          <cell r="H59">
            <v>778417.3000000007</v>
          </cell>
          <cell r="I59">
            <v>126.76340358036786</v>
          </cell>
          <cell r="J59">
            <v>164346.30000000075</v>
          </cell>
          <cell r="K59">
            <v>122.068722569672</v>
          </cell>
          <cell r="L59">
            <v>2362523.84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14186819.49</v>
          </cell>
          <cell r="H60">
            <v>638143.8900000006</v>
          </cell>
          <cell r="I60">
            <v>37.263876788321205</v>
          </cell>
          <cell r="J60">
            <v>-1074356.1099999994</v>
          </cell>
          <cell r="K60">
            <v>111.36341649128948</v>
          </cell>
          <cell r="L60">
            <v>1447609.4900000002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10287487.05</v>
          </cell>
          <cell r="H61">
            <v>460706.69000000134</v>
          </cell>
          <cell r="I61">
            <v>36.31417572274576</v>
          </cell>
          <cell r="J61">
            <v>-807962.3099999987</v>
          </cell>
          <cell r="K61">
            <v>99.6314194553411</v>
          </cell>
          <cell r="L61">
            <v>-38057.949999999255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12279895.34</v>
          </cell>
          <cell r="H62">
            <v>810078.5199999996</v>
          </cell>
          <cell r="I62">
            <v>88.83901080221523</v>
          </cell>
          <cell r="J62">
            <v>-101771.48000000045</v>
          </cell>
          <cell r="K62">
            <v>106.63982128125188</v>
          </cell>
          <cell r="L62">
            <v>764595.3399999999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7696888.13</v>
          </cell>
          <cell r="H63">
            <v>502041.9299999997</v>
          </cell>
          <cell r="I63">
            <v>48.507872691962056</v>
          </cell>
          <cell r="J63">
            <v>-532928.0700000003</v>
          </cell>
          <cell r="K63">
            <v>96.7656534894413</v>
          </cell>
          <cell r="L63">
            <v>-257264.8700000001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13300716.4</v>
          </cell>
          <cell r="H64">
            <v>602592.6400000006</v>
          </cell>
          <cell r="I64">
            <v>58.24458384480815</v>
          </cell>
          <cell r="J64">
            <v>-431997.3599999994</v>
          </cell>
          <cell r="K64">
            <v>110.49616669567382</v>
          </cell>
          <cell r="L64">
            <v>1263451.4000000004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10457701.86</v>
          </cell>
          <cell r="H65">
            <v>350659.5800000001</v>
          </cell>
          <cell r="I65">
            <v>46.82391005354592</v>
          </cell>
          <cell r="J65">
            <v>-398230.4199999999</v>
          </cell>
          <cell r="K65">
            <v>104.92368646006405</v>
          </cell>
          <cell r="L65">
            <v>490741.8599999994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28170543.4</v>
          </cell>
          <cell r="H66">
            <v>1783023.379999999</v>
          </cell>
          <cell r="I66">
            <v>64.60650984484492</v>
          </cell>
          <cell r="J66">
            <v>-976796.620000001</v>
          </cell>
          <cell r="K66">
            <v>103.74645415491376</v>
          </cell>
          <cell r="L66">
            <v>1017284.3999999985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55951653.72</v>
          </cell>
          <cell r="H67">
            <v>2619611.589999996</v>
          </cell>
          <cell r="I67">
            <v>59.98469911495702</v>
          </cell>
          <cell r="J67">
            <v>-1747521.4100000039</v>
          </cell>
          <cell r="K67">
            <v>108.61977930433291</v>
          </cell>
          <cell r="L67">
            <v>4440175.719999999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78596205.46</v>
          </cell>
          <cell r="H68">
            <v>3933340.169999987</v>
          </cell>
          <cell r="I68">
            <v>38.92943484753053</v>
          </cell>
          <cell r="J68">
            <v>-6170428.830000013</v>
          </cell>
          <cell r="K68">
            <v>98.81906578859969</v>
          </cell>
          <cell r="L68">
            <v>-939261.5400000066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13960145.57</v>
          </cell>
          <cell r="H69">
            <v>1046069.8100000005</v>
          </cell>
          <cell r="I69">
            <v>59.89692290074154</v>
          </cell>
          <cell r="J69">
            <v>-700380.1899999995</v>
          </cell>
          <cell r="K69">
            <v>100.17031337338669</v>
          </cell>
          <cell r="L69">
            <v>23735.570000000298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6270557.88</v>
          </cell>
          <cell r="H70">
            <v>307667.1200000001</v>
          </cell>
          <cell r="I70">
            <v>45.57491260295078</v>
          </cell>
          <cell r="J70">
            <v>-367412.8799999999</v>
          </cell>
          <cell r="K70">
            <v>97.16447350682958</v>
          </cell>
          <cell r="L70">
            <v>-182992.1200000001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6011753.91</v>
          </cell>
          <cell r="H71">
            <v>446069.0700000003</v>
          </cell>
          <cell r="I71">
            <v>49.0045778129326</v>
          </cell>
          <cell r="J71">
            <v>-464190.9299999997</v>
          </cell>
          <cell r="K71">
            <v>95.5317669635021</v>
          </cell>
          <cell r="L71">
            <v>-281183.08999999985</v>
          </cell>
        </row>
        <row r="72">
          <cell r="B72">
            <v>10450869113</v>
          </cell>
          <cell r="C72">
            <v>9697315868</v>
          </cell>
          <cell r="D72">
            <v>985806823</v>
          </cell>
          <cell r="G72">
            <v>9876283785.779995</v>
          </cell>
          <cell r="H72">
            <v>845499358.4300003</v>
          </cell>
          <cell r="I72">
            <v>85.76724553974813</v>
          </cell>
          <cell r="J72">
            <v>-140307464.56999996</v>
          </cell>
          <cell r="K72">
            <v>101.84554076835393</v>
          </cell>
          <cell r="L72">
            <v>178967917.78000012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1873110575.68</v>
      </c>
      <c r="F10" s="33">
        <f>'[1]вспомогат'!H10</f>
        <v>238609839.12000012</v>
      </c>
      <c r="G10" s="34">
        <f>'[1]вспомогат'!I10</f>
        <v>113.59692404021229</v>
      </c>
      <c r="H10" s="35">
        <f>'[1]вспомогат'!J10</f>
        <v>28560279.120000124</v>
      </c>
      <c r="I10" s="36">
        <f>'[1]вспомогат'!K10</f>
        <v>101.54839890642356</v>
      </c>
      <c r="J10" s="37">
        <f>'[1]вспомогат'!L10</f>
        <v>28560985.680000067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4427363169.84</v>
      </c>
      <c r="F12" s="38">
        <f>'[1]вспомогат'!H11</f>
        <v>360412730.03999996</v>
      </c>
      <c r="G12" s="39">
        <f>'[1]вспомогат'!I11</f>
        <v>83.23042977160935</v>
      </c>
      <c r="H12" s="35">
        <f>'[1]вспомогат'!J11</f>
        <v>-72617269.96000004</v>
      </c>
      <c r="I12" s="36">
        <f>'[1]вспомогат'!K11</f>
        <v>101.07512025149134</v>
      </c>
      <c r="J12" s="37">
        <f>'[1]вспомогат'!L11</f>
        <v>47093169.84000015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387750296.24</v>
      </c>
      <c r="F13" s="38">
        <f>'[1]вспомогат'!H12</f>
        <v>28905723.379999995</v>
      </c>
      <c r="G13" s="39">
        <f>'[1]вспомогат'!I12</f>
        <v>74.94283856975048</v>
      </c>
      <c r="H13" s="35">
        <f>'[1]вспомогат'!J12</f>
        <v>-9664637.620000005</v>
      </c>
      <c r="I13" s="36">
        <f>'[1]вспомогат'!K12</f>
        <v>101.20045578614712</v>
      </c>
      <c r="J13" s="37">
        <f>'[1]вспомогат'!L12</f>
        <v>4599555.24000001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508377983.45</v>
      </c>
      <c r="F14" s="38">
        <f>'[1]вспомогат'!H13</f>
        <v>37156776.69</v>
      </c>
      <c r="G14" s="39">
        <f>'[1]вспомогат'!I13</f>
        <v>88.20406543970562</v>
      </c>
      <c r="H14" s="35">
        <f>'[1]вспомогат'!J13</f>
        <v>-4969146.310000002</v>
      </c>
      <c r="I14" s="36">
        <f>'[1]вспомогат'!K13</f>
        <v>103.17541875209086</v>
      </c>
      <c r="J14" s="37">
        <f>'[1]вспомогат'!L13</f>
        <v>15646294.449999988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496314449.82</v>
      </c>
      <c r="F15" s="38">
        <f>'[1]вспомогат'!H14</f>
        <v>36340911.71999997</v>
      </c>
      <c r="G15" s="39">
        <f>'[1]вспомогат'!I14</f>
        <v>82.78300580878827</v>
      </c>
      <c r="H15" s="35">
        <f>'[1]вспомогат'!J14</f>
        <v>-7558088.280000031</v>
      </c>
      <c r="I15" s="36">
        <f>'[1]вспомогат'!K14</f>
        <v>99.44706593010255</v>
      </c>
      <c r="J15" s="37">
        <f>'[1]вспомогат'!L14</f>
        <v>-2759550.180000007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72217628.73</v>
      </c>
      <c r="F16" s="38">
        <f>'[1]вспомогат'!H15</f>
        <v>6304289.180000007</v>
      </c>
      <c r="G16" s="39">
        <f>'[1]вспомогат'!I15</f>
        <v>91.10705281336494</v>
      </c>
      <c r="H16" s="35">
        <f>'[1]вспомогат'!J15</f>
        <v>-615360.8199999928</v>
      </c>
      <c r="I16" s="36">
        <f>'[1]вспомогат'!K15</f>
        <v>104.85578477520096</v>
      </c>
      <c r="J16" s="37">
        <f>'[1]вспомогат'!L15</f>
        <v>3344338.730000004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5892023528.079999</v>
      </c>
      <c r="F17" s="41">
        <f>SUM(F12:F16)</f>
        <v>469120431.00999993</v>
      </c>
      <c r="G17" s="42">
        <f>F17/D17*100</f>
        <v>83.0970933856613</v>
      </c>
      <c r="H17" s="41">
        <f>SUM(H12:H16)</f>
        <v>-95424502.99000007</v>
      </c>
      <c r="I17" s="43">
        <f>E17/C17*100</f>
        <v>101.16625420829845</v>
      </c>
      <c r="J17" s="41">
        <f>SUM(J12:J16)</f>
        <v>67923808.08000015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44153586.91</v>
      </c>
      <c r="F18" s="45">
        <f>'[1]вспомогат'!H16</f>
        <v>2786510.75</v>
      </c>
      <c r="G18" s="46">
        <f>'[1]вспомогат'!I16</f>
        <v>61.178704799232975</v>
      </c>
      <c r="H18" s="47">
        <f>'[1]вспомогат'!J16</f>
        <v>-1768196.25</v>
      </c>
      <c r="I18" s="48">
        <f>'[1]вспомогат'!K16</f>
        <v>111.38055874695824</v>
      </c>
      <c r="J18" s="49">
        <f>'[1]вспомогат'!L16</f>
        <v>4511491.909999996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255402740.48</v>
      </c>
      <c r="F19" s="38">
        <f>'[1]вспомогат'!H17</f>
        <v>19254686.369999975</v>
      </c>
      <c r="G19" s="39">
        <f>'[1]вспомогат'!I17</f>
        <v>71.53422768859198</v>
      </c>
      <c r="H19" s="35">
        <f>'[1]вспомогат'!J17</f>
        <v>-7662059.630000025</v>
      </c>
      <c r="I19" s="36">
        <f>'[1]вспомогат'!K17</f>
        <v>104.74384305974331</v>
      </c>
      <c r="J19" s="37">
        <f>'[1]вспомогат'!L17</f>
        <v>11567176.47999999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124423.52</v>
      </c>
      <c r="F20" s="38">
        <f>'[1]вспомогат'!H18</f>
        <v>11661.5</v>
      </c>
      <c r="G20" s="39">
        <f>'[1]вспомогат'!I18</f>
        <v>154.4569536423841</v>
      </c>
      <c r="H20" s="35">
        <f>'[1]вспомогат'!J18</f>
        <v>4111.5</v>
      </c>
      <c r="I20" s="36">
        <f>'[1]вспомогат'!K18</f>
        <v>127.15740419008688</v>
      </c>
      <c r="J20" s="37">
        <f>'[1]вспомогат'!L18</f>
        <v>26573.520000000004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5779004.92</v>
      </c>
      <c r="F21" s="38">
        <f>'[1]вспомогат'!H19</f>
        <v>222260.49000000022</v>
      </c>
      <c r="G21" s="39">
        <f>'[1]вспомогат'!I19</f>
        <v>73.02096728092286</v>
      </c>
      <c r="H21" s="35">
        <f>'[1]вспомогат'!J19</f>
        <v>-82118.50999999978</v>
      </c>
      <c r="I21" s="36">
        <f>'[1]вспомогат'!K19</f>
        <v>112.99084538352919</v>
      </c>
      <c r="J21" s="37">
        <f>'[1]вспомогат'!L19</f>
        <v>664426.9199999999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128194470.49</v>
      </c>
      <c r="F22" s="38">
        <f>'[1]вспомогат'!H20</f>
        <v>9228292.36</v>
      </c>
      <c r="G22" s="39">
        <f>'[1]вспомогат'!I20</f>
        <v>59.262217500346445</v>
      </c>
      <c r="H22" s="35">
        <f>'[1]вспомогат'!J20</f>
        <v>-6343673.640000001</v>
      </c>
      <c r="I22" s="36">
        <f>'[1]вспомогат'!K20</f>
        <v>105.15384547302355</v>
      </c>
      <c r="J22" s="37">
        <f>'[1]вспомогат'!L20</f>
        <v>6283122.489999995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31306451.35</v>
      </c>
      <c r="F23" s="38">
        <f>'[1]вспомогат'!H21</f>
        <v>1932648.1600000001</v>
      </c>
      <c r="G23" s="39">
        <f>'[1]вспомогат'!I21</f>
        <v>72.13527022991939</v>
      </c>
      <c r="H23" s="35">
        <f>'[1]вспомогат'!J21</f>
        <v>-746551.8399999999</v>
      </c>
      <c r="I23" s="36">
        <f>'[1]вспомогат'!K21</f>
        <v>119.27834839245538</v>
      </c>
      <c r="J23" s="37">
        <f>'[1]вспомогат'!L21</f>
        <v>5059901.3500000015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54617705.22</v>
      </c>
      <c r="F24" s="38">
        <f>'[1]вспомогат'!H22</f>
        <v>3958143.3100000024</v>
      </c>
      <c r="G24" s="39">
        <f>'[1]вспомогат'!I22</f>
        <v>69.44017265029933</v>
      </c>
      <c r="H24" s="35">
        <f>'[1]вспомогат'!J22</f>
        <v>-1741933.6899999976</v>
      </c>
      <c r="I24" s="36">
        <f>'[1]вспомогат'!K22</f>
        <v>103.14017472740116</v>
      </c>
      <c r="J24" s="37">
        <f>'[1]вспомогат'!L22</f>
        <v>1662874.2199999988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9411171.69</v>
      </c>
      <c r="F25" s="38">
        <f>'[1]вспомогат'!H23</f>
        <v>748879.6799999997</v>
      </c>
      <c r="G25" s="39">
        <f>'[1]вспомогат'!I23</f>
        <v>55.7730409830144</v>
      </c>
      <c r="H25" s="35">
        <f>'[1]вспомогат'!J23</f>
        <v>-593847.3200000003</v>
      </c>
      <c r="I25" s="36">
        <f>'[1]вспомогат'!K23</f>
        <v>99.82135887791426</v>
      </c>
      <c r="J25" s="37">
        <f>'[1]вспомогат'!L23</f>
        <v>-16842.31000000052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43698131.39</v>
      </c>
      <c r="F26" s="38">
        <f>'[1]вспомогат'!H24</f>
        <v>3168974.3400000036</v>
      </c>
      <c r="G26" s="39">
        <f>'[1]вспомогат'!I24</f>
        <v>70.86969018132643</v>
      </c>
      <c r="H26" s="35">
        <f>'[1]вспомогат'!J24</f>
        <v>-1302576.6599999964</v>
      </c>
      <c r="I26" s="36">
        <f>'[1]вспомогат'!K24</f>
        <v>107.34469141957683</v>
      </c>
      <c r="J26" s="37">
        <f>'[1]вспомогат'!L24</f>
        <v>2989894.3900000006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109583718.97</v>
      </c>
      <c r="F27" s="38">
        <f>'[1]вспомогат'!H25</f>
        <v>7476561.659999996</v>
      </c>
      <c r="G27" s="39">
        <f>'[1]вспомогат'!I25</f>
        <v>60.5163761961224</v>
      </c>
      <c r="H27" s="35">
        <f>'[1]вспомогат'!J25</f>
        <v>-4878047.340000004</v>
      </c>
      <c r="I27" s="36">
        <f>'[1]вспомогат'!K25</f>
        <v>96.06079427694155</v>
      </c>
      <c r="J27" s="37">
        <f>'[1]вспомогат'!L25</f>
        <v>-4493746.030000001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62249425.14</v>
      </c>
      <c r="F28" s="38">
        <f>'[1]вспомогат'!H26</f>
        <v>3531501.3999999985</v>
      </c>
      <c r="G28" s="39">
        <f>'[1]вспомогат'!I26</f>
        <v>67.92282785036787</v>
      </c>
      <c r="H28" s="35">
        <f>'[1]вспомогат'!J26</f>
        <v>-1667783.6000000015</v>
      </c>
      <c r="I28" s="36">
        <f>'[1]вспомогат'!K26</f>
        <v>95.32176390533428</v>
      </c>
      <c r="J28" s="37">
        <f>'[1]вспомогат'!L26</f>
        <v>-3055099.8599999994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58377521.45</v>
      </c>
      <c r="F29" s="38">
        <f>'[1]вспомогат'!H27</f>
        <v>3362598.5100000054</v>
      </c>
      <c r="G29" s="39">
        <f>'[1]вспомогат'!I27</f>
        <v>49.004691196421305</v>
      </c>
      <c r="H29" s="35">
        <f>'[1]вспомогат'!J27</f>
        <v>-3499190.4899999946</v>
      </c>
      <c r="I29" s="36">
        <f>'[1]вспомогат'!K27</f>
        <v>99.12075486902567</v>
      </c>
      <c r="J29" s="37">
        <f>'[1]вспомогат'!L27</f>
        <v>-517834.549999997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37196.15000000001</v>
      </c>
      <c r="F30" s="38">
        <f>'[1]вспомогат'!H28</f>
        <v>2641.010000000002</v>
      </c>
      <c r="G30" s="39">
        <f>'[1]вспомогат'!I28</f>
        <v>33.79411388355729</v>
      </c>
      <c r="H30" s="35">
        <f>'[1]вспомогат'!J28</f>
        <v>-5173.989999999998</v>
      </c>
      <c r="I30" s="36">
        <f>'[1]вспомогат'!K28</f>
        <v>46.69949780288765</v>
      </c>
      <c r="J30" s="37">
        <f>'[1]вспомогат'!L28</f>
        <v>-42453.84999999999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164187691.62</v>
      </c>
      <c r="F31" s="38">
        <f>'[1]вспомогат'!H29</f>
        <v>11805226.24000001</v>
      </c>
      <c r="G31" s="39">
        <f>'[1]вспомогат'!I29</f>
        <v>77.28890411868316</v>
      </c>
      <c r="H31" s="35">
        <f>'[1]вспомогат'!J29</f>
        <v>-3468927.7599999905</v>
      </c>
      <c r="I31" s="36">
        <f>'[1]вспомогат'!K29</f>
        <v>103.0511771931377</v>
      </c>
      <c r="J31" s="37">
        <f>'[1]вспомогат'!L29</f>
        <v>4861329.620000005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45777000.3</v>
      </c>
      <c r="F32" s="38">
        <f>'[1]вспомогат'!H30</f>
        <v>1921977.6499999985</v>
      </c>
      <c r="G32" s="39">
        <f>'[1]вспомогат'!I30</f>
        <v>60.955156526860335</v>
      </c>
      <c r="H32" s="35">
        <f>'[1]вспомогат'!J30</f>
        <v>-1231123.3500000015</v>
      </c>
      <c r="I32" s="36">
        <f>'[1]вспомогат'!K30</f>
        <v>106.9520697632994</v>
      </c>
      <c r="J32" s="37">
        <f>'[1]вспомогат'!L30</f>
        <v>2975584.299999997</v>
      </c>
    </row>
    <row r="33" spans="1:10" ht="12.75">
      <c r="A33" s="32" t="s">
        <v>35</v>
      </c>
      <c r="B33" s="33">
        <f>'[1]вспомогат'!B31</f>
        <v>40798197</v>
      </c>
      <c r="C33" s="33">
        <f>'[1]вспомогат'!C31</f>
        <v>38981917</v>
      </c>
      <c r="D33" s="38">
        <f>'[1]вспомогат'!D31</f>
        <v>5735131</v>
      </c>
      <c r="E33" s="33">
        <f>'[1]вспомогат'!G31</f>
        <v>36016717.24</v>
      </c>
      <c r="F33" s="38">
        <f>'[1]вспомогат'!H31</f>
        <v>2433590.9299999997</v>
      </c>
      <c r="G33" s="39">
        <f>'[1]вспомогат'!I31</f>
        <v>42.433048695836234</v>
      </c>
      <c r="H33" s="35">
        <f>'[1]вспомогат'!J31</f>
        <v>-3301540.0700000003</v>
      </c>
      <c r="I33" s="36">
        <f>'[1]вспомогат'!K31</f>
        <v>92.39339676394059</v>
      </c>
      <c r="J33" s="37">
        <f>'[1]вспомогат'!L31</f>
        <v>-2965199.759999998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35914551.59</v>
      </c>
      <c r="F34" s="38">
        <f>'[1]вспомогат'!H32</f>
        <v>1888159.3300000057</v>
      </c>
      <c r="G34" s="39">
        <f>'[1]вспомогат'!I32</f>
        <v>74.70565685380434</v>
      </c>
      <c r="H34" s="35">
        <f>'[1]вспомогат'!J32</f>
        <v>-639305.6699999943</v>
      </c>
      <c r="I34" s="36">
        <f>'[1]вспомогат'!K32</f>
        <v>105.05030365079446</v>
      </c>
      <c r="J34" s="37">
        <f>'[1]вспомогат'!L32</f>
        <v>1726595.5900000036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67133011.25</v>
      </c>
      <c r="F35" s="38">
        <f>'[1]вспомогат'!H33</f>
        <v>3927375.6000000015</v>
      </c>
      <c r="G35" s="39">
        <f>'[1]вспомогат'!I33</f>
        <v>61.123110278921665</v>
      </c>
      <c r="H35" s="35">
        <f>'[1]вспомогат'!J33</f>
        <v>-2497977.3999999985</v>
      </c>
      <c r="I35" s="36">
        <f>'[1]вспомогат'!K33</f>
        <v>106.43920074896351</v>
      </c>
      <c r="J35" s="37">
        <f>'[1]вспомогат'!L33</f>
        <v>4061313.25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262803.3</v>
      </c>
      <c r="F36" s="38">
        <f>'[1]вспомогат'!H34</f>
        <v>18912.5</v>
      </c>
      <c r="G36" s="39">
        <f>'[1]вспомогат'!I34</f>
        <v>59.28683385579937</v>
      </c>
      <c r="H36" s="35">
        <f>'[1]вспомогат'!J34</f>
        <v>-12987.5</v>
      </c>
      <c r="I36" s="36">
        <f>'[1]вспомогат'!K34</f>
        <v>104.91149700598802</v>
      </c>
      <c r="J36" s="37">
        <f>'[1]вспомогат'!L34</f>
        <v>12303.299999999988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7601040.04</v>
      </c>
      <c r="F37" s="38">
        <f>'[1]вспомогат'!H35</f>
        <v>481615.3499999996</v>
      </c>
      <c r="G37" s="39">
        <f>'[1]вспомогат'!I35</f>
        <v>37.95049808441192</v>
      </c>
      <c r="H37" s="35">
        <f>'[1]вспомогат'!J35</f>
        <v>-787446.6500000004</v>
      </c>
      <c r="I37" s="36">
        <f>'[1]вспомогат'!K35</f>
        <v>102.14999049866296</v>
      </c>
      <c r="J37" s="37">
        <f>'[1]вспомогат'!L35</f>
        <v>159982.04000000004</v>
      </c>
    </row>
    <row r="38" spans="1:10" ht="18.75" customHeight="1">
      <c r="A38" s="51" t="s">
        <v>40</v>
      </c>
      <c r="B38" s="41">
        <f>SUM(B18:B37)</f>
        <v>1206716038</v>
      </c>
      <c r="C38" s="41">
        <f>SUM(C18:C37)</f>
        <v>1124356970</v>
      </c>
      <c r="D38" s="41">
        <f>SUM(D18:D37)</f>
        <v>120388567</v>
      </c>
      <c r="E38" s="41">
        <f>SUM(E18:E37)</f>
        <v>1159828363.02</v>
      </c>
      <c r="F38" s="41">
        <f>SUM(F18:F37)</f>
        <v>78162217.14000002</v>
      </c>
      <c r="G38" s="42">
        <f>F38/D38*100</f>
        <v>64.9249501740477</v>
      </c>
      <c r="H38" s="41">
        <f>SUM(H18:H37)</f>
        <v>-42226349.86000001</v>
      </c>
      <c r="I38" s="43">
        <f>E38/C38*100</f>
        <v>103.15481594960005</v>
      </c>
      <c r="J38" s="41">
        <f>SUM(J18:J37)</f>
        <v>35471393.01999998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17212024.76</v>
      </c>
      <c r="F39" s="38">
        <f>'[1]вспомогат'!H36</f>
        <v>813369.7300000023</v>
      </c>
      <c r="G39" s="39">
        <f>'[1]вспомогат'!I36</f>
        <v>53.495856777830184</v>
      </c>
      <c r="H39" s="35">
        <f>'[1]вспомогат'!J36</f>
        <v>-707065.2699999977</v>
      </c>
      <c r="I39" s="36">
        <f>'[1]вспомогат'!K36</f>
        <v>117.92767122371642</v>
      </c>
      <c r="J39" s="37">
        <f>'[1]вспомогат'!L36</f>
        <v>2616616.7600000016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41393708.02</v>
      </c>
      <c r="F40" s="38">
        <f>'[1]вспомогат'!H37</f>
        <v>2642956.620000005</v>
      </c>
      <c r="G40" s="39">
        <f>'[1]вспомогат'!I37</f>
        <v>67.15548821545411</v>
      </c>
      <c r="H40" s="35">
        <f>'[1]вспомогат'!J37</f>
        <v>-1292621.3799999952</v>
      </c>
      <c r="I40" s="36">
        <f>'[1]вспомогат'!K37</f>
        <v>99.85877730925475</v>
      </c>
      <c r="J40" s="37">
        <f>'[1]вспомогат'!L37</f>
        <v>-58539.97999999672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23042830.25</v>
      </c>
      <c r="F41" s="38">
        <f>'[1]вспомогат'!H38</f>
        <v>1410143.0599999987</v>
      </c>
      <c r="G41" s="39">
        <f>'[1]вспомогат'!I38</f>
        <v>116.95608785911611</v>
      </c>
      <c r="H41" s="35">
        <f>'[1]вспомогат'!J38</f>
        <v>204440.05999999866</v>
      </c>
      <c r="I41" s="36">
        <f>'[1]вспомогат'!K38</f>
        <v>105.01020943910335</v>
      </c>
      <c r="J41" s="37">
        <f>'[1]вспомогат'!L38</f>
        <v>1099411.25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17105772.5</v>
      </c>
      <c r="F42" s="38">
        <f>'[1]вспомогат'!H39</f>
        <v>1104634.2200000007</v>
      </c>
      <c r="G42" s="39">
        <f>'[1]вспомогат'!I39</f>
        <v>60.14243067854963</v>
      </c>
      <c r="H42" s="35">
        <f>'[1]вспомогат'!J39</f>
        <v>-732062.7799999993</v>
      </c>
      <c r="I42" s="36">
        <f>'[1]вспомогат'!K39</f>
        <v>98.74127444782424</v>
      </c>
      <c r="J42" s="37">
        <f>'[1]вспомогат'!L39</f>
        <v>-218059.5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17650205.83</v>
      </c>
      <c r="F43" s="38">
        <f>'[1]вспомогат'!H40</f>
        <v>690690.4899999984</v>
      </c>
      <c r="G43" s="39">
        <f>'[1]вспомогат'!I40</f>
        <v>43.98025095895704</v>
      </c>
      <c r="H43" s="35">
        <f>'[1]вспомогат'!J40</f>
        <v>-879765.5100000016</v>
      </c>
      <c r="I43" s="36">
        <f>'[1]вспомогат'!K40</f>
        <v>110.73719008378535</v>
      </c>
      <c r="J43" s="37">
        <f>'[1]вспомогат'!L40</f>
        <v>1711381.8299999982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21498447.86</v>
      </c>
      <c r="F44" s="38">
        <f>'[1]вспомогат'!H41</f>
        <v>1128476.4399999976</v>
      </c>
      <c r="G44" s="39">
        <f>'[1]вспомогат'!I41</f>
        <v>94.63210028109278</v>
      </c>
      <c r="H44" s="35">
        <f>'[1]вспомогат'!J41</f>
        <v>-64011.560000002384</v>
      </c>
      <c r="I44" s="36">
        <f>'[1]вспомогат'!K41</f>
        <v>111.99416973561529</v>
      </c>
      <c r="J44" s="37">
        <f>'[1]вспомогат'!L41</f>
        <v>2302405.8599999994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30158665.14</v>
      </c>
      <c r="F45" s="38">
        <f>'[1]вспомогат'!H42</f>
        <v>2233022.5700000003</v>
      </c>
      <c r="G45" s="39">
        <f>'[1]вспомогат'!I42</f>
        <v>102.2470576222511</v>
      </c>
      <c r="H45" s="35">
        <f>'[1]вспомогат'!J42</f>
        <v>49074.5700000003</v>
      </c>
      <c r="I45" s="36">
        <f>'[1]вспомогат'!K42</f>
        <v>113.80756334542932</v>
      </c>
      <c r="J45" s="37">
        <f>'[1]вспомогат'!L42</f>
        <v>3658963.1400000006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49561889.29</v>
      </c>
      <c r="F46" s="38">
        <f>'[1]вспомогат'!H43</f>
        <v>3807455.789999999</v>
      </c>
      <c r="G46" s="39">
        <f>'[1]вспомогат'!I43</f>
        <v>80.16092985652973</v>
      </c>
      <c r="H46" s="35">
        <f>'[1]вспомогат'!J43</f>
        <v>-942309.2100000009</v>
      </c>
      <c r="I46" s="36">
        <f>'[1]вспомогат'!K43</f>
        <v>99.15184648470289</v>
      </c>
      <c r="J46" s="37">
        <f>'[1]вспомогат'!L43</f>
        <v>-423956.7100000009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24337683.54</v>
      </c>
      <c r="F47" s="38">
        <f>'[1]вспомогат'!H44</f>
        <v>1527255.5599999987</v>
      </c>
      <c r="G47" s="39">
        <f>'[1]вспомогат'!I44</f>
        <v>61.51266679045004</v>
      </c>
      <c r="H47" s="35">
        <f>'[1]вспомогат'!J44</f>
        <v>-955575.4400000013</v>
      </c>
      <c r="I47" s="36">
        <f>'[1]вспомогат'!K44</f>
        <v>106.37614592524847</v>
      </c>
      <c r="J47" s="37">
        <f>'[1]вспомогат'!L44</f>
        <v>1458791.539999999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27817065.13</v>
      </c>
      <c r="F48" s="38">
        <f>'[1]вспомогат'!H45</f>
        <v>4592276.939999998</v>
      </c>
      <c r="G48" s="39">
        <f>'[1]вспомогат'!I45</f>
        <v>176.61618640498887</v>
      </c>
      <c r="H48" s="35">
        <f>'[1]вспомогат'!J45</f>
        <v>1992131.9399999976</v>
      </c>
      <c r="I48" s="36">
        <f>'[1]вспомогат'!K45</f>
        <v>113.43421886876779</v>
      </c>
      <c r="J48" s="37">
        <f>'[1]вспомогат'!L45</f>
        <v>3294425.129999999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9014415.29</v>
      </c>
      <c r="F49" s="38">
        <f>'[1]вспомогат'!H46</f>
        <v>610556.0099999998</v>
      </c>
      <c r="G49" s="39">
        <f>'[1]вспомогат'!I46</f>
        <v>111.03844796857378</v>
      </c>
      <c r="H49" s="35">
        <f>'[1]вспомогат'!J46</f>
        <v>60696.00999999978</v>
      </c>
      <c r="I49" s="36">
        <f>'[1]вспомогат'!K46</f>
        <v>111.5432309717054</v>
      </c>
      <c r="J49" s="37">
        <f>'[1]вспомогат'!L46</f>
        <v>932871.2899999991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8611340.48</v>
      </c>
      <c r="F50" s="38">
        <f>'[1]вспомогат'!H47</f>
        <v>363859.25</v>
      </c>
      <c r="G50" s="39">
        <f>'[1]вспомогат'!I47</f>
        <v>25.79221227546247</v>
      </c>
      <c r="H50" s="35">
        <f>'[1]вспомогат'!J47</f>
        <v>-1046873.75</v>
      </c>
      <c r="I50" s="36">
        <f>'[1]вспомогат'!K47</f>
        <v>91.7367482073371</v>
      </c>
      <c r="J50" s="37">
        <f>'[1]вспомогат'!L47</f>
        <v>-775672.5199999996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8979698.34</v>
      </c>
      <c r="F51" s="38">
        <f>'[1]вспомогат'!H48</f>
        <v>390311.3200000003</v>
      </c>
      <c r="G51" s="39">
        <f>'[1]вспомогат'!I48</f>
        <v>17.331686804232678</v>
      </c>
      <c r="H51" s="35">
        <f>'[1]вспомогат'!J48</f>
        <v>-1861698.6799999997</v>
      </c>
      <c r="I51" s="36">
        <f>'[1]вспомогат'!K48</f>
        <v>88.23053842087577</v>
      </c>
      <c r="J51" s="37">
        <f>'[1]вспомогат'!L48</f>
        <v>-1197841.6600000001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29999177.82</v>
      </c>
      <c r="F52" s="38">
        <f>'[1]вспомогат'!H49</f>
        <v>1761145.5300000012</v>
      </c>
      <c r="G52" s="39">
        <f>'[1]вспомогат'!I49</f>
        <v>45.222779664115755</v>
      </c>
      <c r="H52" s="35">
        <f>'[1]вспомогат'!J49</f>
        <v>-2133231.469999999</v>
      </c>
      <c r="I52" s="36">
        <f>'[1]вспомогат'!K49</f>
        <v>110.37438700984427</v>
      </c>
      <c r="J52" s="37">
        <f>'[1]вспомогат'!L49</f>
        <v>2819703.8200000003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10231472.03</v>
      </c>
      <c r="F53" s="38">
        <f>'[1]вспомогат'!H50</f>
        <v>324287.94999999925</v>
      </c>
      <c r="G53" s="39">
        <f>'[1]вспомогат'!I50</f>
        <v>22.328498640134903</v>
      </c>
      <c r="H53" s="35">
        <f>'[1]вспомогат'!J50</f>
        <v>-1128062.0500000007</v>
      </c>
      <c r="I53" s="36">
        <f>'[1]вспомогат'!K50</f>
        <v>103.14763747259117</v>
      </c>
      <c r="J53" s="37">
        <f>'[1]вспомогат'!L50</f>
        <v>312222.02999999933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7945133.42</v>
      </c>
      <c r="F54" s="38">
        <f>'[1]вспомогат'!H51</f>
        <v>495316.2000000002</v>
      </c>
      <c r="G54" s="39">
        <f>'[1]вспомогат'!I51</f>
        <v>78.0578677803168</v>
      </c>
      <c r="H54" s="35">
        <f>'[1]вспомогат'!J51</f>
        <v>-139233.7999999998</v>
      </c>
      <c r="I54" s="36">
        <f>'[1]вспомогат'!K51</f>
        <v>99.22814934803392</v>
      </c>
      <c r="J54" s="37">
        <f>'[1]вспомогат'!L51</f>
        <v>-61801.580000000075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50032376.8</v>
      </c>
      <c r="F55" s="38">
        <f>'[1]вспомогат'!H52</f>
        <v>3664624.6999999955</v>
      </c>
      <c r="G55" s="39">
        <f>'[1]вспомогат'!I52</f>
        <v>99.28810588203407</v>
      </c>
      <c r="H55" s="35">
        <f>'[1]вспомогат'!J52</f>
        <v>-26275.30000000447</v>
      </c>
      <c r="I55" s="36">
        <f>'[1]вспомогат'!K52</f>
        <v>109.43257128166421</v>
      </c>
      <c r="J55" s="37">
        <f>'[1]вспомогат'!L52</f>
        <v>4312554.799999997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57635525.68</v>
      </c>
      <c r="F56" s="38">
        <f>'[1]вспомогат'!H53</f>
        <v>3764807.3900000006</v>
      </c>
      <c r="G56" s="39">
        <f>'[1]вспомогат'!I53</f>
        <v>49.63928771559255</v>
      </c>
      <c r="H56" s="35">
        <f>'[1]вспомогат'!J53</f>
        <v>-3819522.6099999994</v>
      </c>
      <c r="I56" s="36">
        <f>'[1]вспомогат'!K53</f>
        <v>98.76131915885288</v>
      </c>
      <c r="J56" s="37">
        <f>'[1]вспомогат'!L53</f>
        <v>-722874.3200000003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33692171.84</v>
      </c>
      <c r="F57" s="38">
        <f>'[1]вспомогат'!H54</f>
        <v>1556898.0000000037</v>
      </c>
      <c r="G57" s="39">
        <f>'[1]вспомогат'!I54</f>
        <v>54.88993089832195</v>
      </c>
      <c r="H57" s="35">
        <f>'[1]вспомогат'!J54</f>
        <v>-1279501.9999999963</v>
      </c>
      <c r="I57" s="36">
        <f>'[1]вспомогат'!K54</f>
        <v>100.34118222407187</v>
      </c>
      <c r="J57" s="37">
        <f>'[1]вспомогат'!L54</f>
        <v>114560.84000000358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62276499.4</v>
      </c>
      <c r="F58" s="38">
        <f>'[1]вспомогат'!H55</f>
        <v>3304181.9399999976</v>
      </c>
      <c r="G58" s="39">
        <f>'[1]вспомогат'!I55</f>
        <v>70.70128085521581</v>
      </c>
      <c r="H58" s="35">
        <f>'[1]вспомогат'!J55</f>
        <v>-1369258.0600000024</v>
      </c>
      <c r="I58" s="36">
        <f>'[1]вспомогат'!K55</f>
        <v>112.941875969538</v>
      </c>
      <c r="J58" s="37">
        <f>'[1]вспомогат'!L55</f>
        <v>7136190.3999999985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66687605.63</v>
      </c>
      <c r="F59" s="38">
        <f>'[1]вспомогат'!H56</f>
        <v>4395309.440000005</v>
      </c>
      <c r="G59" s="39">
        <f>'[1]вспомогат'!I56</f>
        <v>84.75172943059341</v>
      </c>
      <c r="H59" s="35">
        <f>'[1]вспомогат'!J56</f>
        <v>-790790.5599999949</v>
      </c>
      <c r="I59" s="36">
        <f>'[1]вспомогат'!K56</f>
        <v>104.37543580148079</v>
      </c>
      <c r="J59" s="37">
        <f>'[1]вспомогат'!L56</f>
        <v>2795555.6300000027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11375357.17</v>
      </c>
      <c r="F60" s="38">
        <f>'[1]вспомогат'!H57</f>
        <v>823874.7200000007</v>
      </c>
      <c r="G60" s="39">
        <f>'[1]вспомогат'!I57</f>
        <v>67.75296669895845</v>
      </c>
      <c r="H60" s="35">
        <f>'[1]вспомогат'!J57</f>
        <v>-392123.27999999933</v>
      </c>
      <c r="I60" s="36">
        <f>'[1]вспомогат'!K57</f>
        <v>110.43889192930152</v>
      </c>
      <c r="J60" s="37">
        <f>'[1]вспомогат'!L57</f>
        <v>1075220.17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54824056.73</v>
      </c>
      <c r="F61" s="38">
        <f>'[1]вспомогат'!H58</f>
        <v>3922995.599999994</v>
      </c>
      <c r="G61" s="39">
        <f>'[1]вспомогат'!I58</f>
        <v>91.73130344178655</v>
      </c>
      <c r="H61" s="35">
        <f>'[1]вспомогат'!J58</f>
        <v>-353620.40000000596</v>
      </c>
      <c r="I61" s="36">
        <f>'[1]вспомогат'!K58</f>
        <v>109.41656175535086</v>
      </c>
      <c r="J61" s="37">
        <f>'[1]вспомогат'!L58</f>
        <v>4718244.729999997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13067827.84</v>
      </c>
      <c r="F62" s="38">
        <f>'[1]вспомогат'!H59</f>
        <v>778417.3000000007</v>
      </c>
      <c r="G62" s="39">
        <f>'[1]вспомогат'!I59</f>
        <v>126.76340358036786</v>
      </c>
      <c r="H62" s="35">
        <f>'[1]вспомогат'!J59</f>
        <v>164346.30000000075</v>
      </c>
      <c r="I62" s="36">
        <f>'[1]вспомогат'!K59</f>
        <v>122.068722569672</v>
      </c>
      <c r="J62" s="37">
        <f>'[1]вспомогат'!L59</f>
        <v>2362523.84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14186819.49</v>
      </c>
      <c r="F63" s="38">
        <f>'[1]вспомогат'!H60</f>
        <v>638143.8900000006</v>
      </c>
      <c r="G63" s="39">
        <f>'[1]вспомогат'!I60</f>
        <v>37.263876788321205</v>
      </c>
      <c r="H63" s="35">
        <f>'[1]вспомогат'!J60</f>
        <v>-1074356.1099999994</v>
      </c>
      <c r="I63" s="36">
        <f>'[1]вспомогат'!K60</f>
        <v>111.36341649128948</v>
      </c>
      <c r="J63" s="37">
        <f>'[1]вспомогат'!L60</f>
        <v>1447609.4900000002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10287487.05</v>
      </c>
      <c r="F64" s="38">
        <f>'[1]вспомогат'!H61</f>
        <v>460706.69000000134</v>
      </c>
      <c r="G64" s="39">
        <f>'[1]вспомогат'!I61</f>
        <v>36.31417572274576</v>
      </c>
      <c r="H64" s="35">
        <f>'[1]вспомогат'!J61</f>
        <v>-807962.3099999987</v>
      </c>
      <c r="I64" s="36">
        <f>'[1]вспомогат'!K61</f>
        <v>99.6314194553411</v>
      </c>
      <c r="J64" s="37">
        <f>'[1]вспомогат'!L61</f>
        <v>-38057.949999999255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12279895.34</v>
      </c>
      <c r="F65" s="38">
        <f>'[1]вспомогат'!H62</f>
        <v>810078.5199999996</v>
      </c>
      <c r="G65" s="39">
        <f>'[1]вспомогат'!I62</f>
        <v>88.83901080221523</v>
      </c>
      <c r="H65" s="35">
        <f>'[1]вспомогат'!J62</f>
        <v>-101771.48000000045</v>
      </c>
      <c r="I65" s="36">
        <f>'[1]вспомогат'!K62</f>
        <v>106.63982128125188</v>
      </c>
      <c r="J65" s="37">
        <f>'[1]вспомогат'!L62</f>
        <v>764595.3399999999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7696888.13</v>
      </c>
      <c r="F66" s="38">
        <f>'[1]вспомогат'!H63</f>
        <v>502041.9299999997</v>
      </c>
      <c r="G66" s="39">
        <f>'[1]вспомогат'!I63</f>
        <v>48.507872691962056</v>
      </c>
      <c r="H66" s="35">
        <f>'[1]вспомогат'!J63</f>
        <v>-532928.0700000003</v>
      </c>
      <c r="I66" s="36">
        <f>'[1]вспомогат'!K63</f>
        <v>96.7656534894413</v>
      </c>
      <c r="J66" s="37">
        <f>'[1]вспомогат'!L63</f>
        <v>-257264.8700000001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13300716.4</v>
      </c>
      <c r="F67" s="38">
        <f>'[1]вспомогат'!H64</f>
        <v>602592.6400000006</v>
      </c>
      <c r="G67" s="39">
        <f>'[1]вспомогат'!I64</f>
        <v>58.24458384480815</v>
      </c>
      <c r="H67" s="35">
        <f>'[1]вспомогат'!J64</f>
        <v>-431997.3599999994</v>
      </c>
      <c r="I67" s="36">
        <f>'[1]вспомогат'!K64</f>
        <v>110.49616669567382</v>
      </c>
      <c r="J67" s="37">
        <f>'[1]вспомогат'!L64</f>
        <v>1263451.4000000004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10457701.86</v>
      </c>
      <c r="F68" s="38">
        <f>'[1]вспомогат'!H65</f>
        <v>350659.5800000001</v>
      </c>
      <c r="G68" s="39">
        <f>'[1]вспомогат'!I65</f>
        <v>46.82391005354592</v>
      </c>
      <c r="H68" s="35">
        <f>'[1]вспомогат'!J65</f>
        <v>-398230.4199999999</v>
      </c>
      <c r="I68" s="36">
        <f>'[1]вспомогат'!K65</f>
        <v>104.92368646006405</v>
      </c>
      <c r="J68" s="37">
        <f>'[1]вспомогат'!L65</f>
        <v>490741.8599999994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28170543.4</v>
      </c>
      <c r="F69" s="38">
        <f>'[1]вспомогат'!H66</f>
        <v>1783023.379999999</v>
      </c>
      <c r="G69" s="39">
        <f>'[1]вспомогат'!I66</f>
        <v>64.60650984484492</v>
      </c>
      <c r="H69" s="35">
        <f>'[1]вспомогат'!J66</f>
        <v>-976796.620000001</v>
      </c>
      <c r="I69" s="36">
        <f>'[1]вспомогат'!K66</f>
        <v>103.74645415491376</v>
      </c>
      <c r="J69" s="37">
        <f>'[1]вспомогат'!L66</f>
        <v>1017284.3999999985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55951653.72</v>
      </c>
      <c r="F70" s="38">
        <f>'[1]вспомогат'!H67</f>
        <v>2619611.589999996</v>
      </c>
      <c r="G70" s="39">
        <f>'[1]вспомогат'!I67</f>
        <v>59.98469911495702</v>
      </c>
      <c r="H70" s="35">
        <f>'[1]вспомогат'!J67</f>
        <v>-1747521.4100000039</v>
      </c>
      <c r="I70" s="36">
        <f>'[1]вспомогат'!K67</f>
        <v>108.61977930433291</v>
      </c>
      <c r="J70" s="37">
        <f>'[1]вспомогат'!L67</f>
        <v>4440175.719999999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78596205.46</v>
      </c>
      <c r="F71" s="38">
        <f>'[1]вспомогат'!H68</f>
        <v>3933340.169999987</v>
      </c>
      <c r="G71" s="39">
        <f>'[1]вспомогат'!I68</f>
        <v>38.92943484753053</v>
      </c>
      <c r="H71" s="35">
        <f>'[1]вспомогат'!J68</f>
        <v>-6170428.830000013</v>
      </c>
      <c r="I71" s="36">
        <f>'[1]вспомогат'!K68</f>
        <v>98.81906578859969</v>
      </c>
      <c r="J71" s="37">
        <f>'[1]вспомогат'!L68</f>
        <v>-939261.5400000066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13960145.57</v>
      </c>
      <c r="F72" s="38">
        <f>'[1]вспомогат'!H69</f>
        <v>1046069.8100000005</v>
      </c>
      <c r="G72" s="39">
        <f>'[1]вспомогат'!I69</f>
        <v>59.89692290074154</v>
      </c>
      <c r="H72" s="35">
        <f>'[1]вспомогат'!J69</f>
        <v>-700380.1899999995</v>
      </c>
      <c r="I72" s="36">
        <f>'[1]вспомогат'!K69</f>
        <v>100.17031337338669</v>
      </c>
      <c r="J72" s="37">
        <f>'[1]вспомогат'!L69</f>
        <v>23735.570000000298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6270557.88</v>
      </c>
      <c r="F73" s="38">
        <f>'[1]вспомогат'!H70</f>
        <v>307667.1200000001</v>
      </c>
      <c r="G73" s="39">
        <f>'[1]вспомогат'!I70</f>
        <v>45.57491260295078</v>
      </c>
      <c r="H73" s="35">
        <f>'[1]вспомогат'!J70</f>
        <v>-367412.8799999999</v>
      </c>
      <c r="I73" s="36">
        <f>'[1]вспомогат'!K70</f>
        <v>97.16447350682958</v>
      </c>
      <c r="J73" s="37">
        <f>'[1]вспомогат'!L70</f>
        <v>-182992.1200000001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6011753.91</v>
      </c>
      <c r="F74" s="38">
        <f>'[1]вспомогат'!H71</f>
        <v>446069.0700000003</v>
      </c>
      <c r="G74" s="39">
        <f>'[1]вспомогат'!I71</f>
        <v>49.0045778129326</v>
      </c>
      <c r="H74" s="35">
        <f>'[1]вспомогат'!J71</f>
        <v>-464190.9299999997</v>
      </c>
      <c r="I74" s="36">
        <f>'[1]вспомогат'!K71</f>
        <v>95.5317669635021</v>
      </c>
      <c r="J74" s="37">
        <f>'[1]вспомогат'!L71</f>
        <v>-281183.08999999985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951321319</v>
      </c>
      <c r="F75" s="41">
        <f>SUM(F39:F74)</f>
        <v>59606871.159999974</v>
      </c>
      <c r="G75" s="42">
        <f>F75/D75*100</f>
        <v>65.62915898594905</v>
      </c>
      <c r="H75" s="41">
        <f>SUM(H39:H74)</f>
        <v>-31216890.840000015</v>
      </c>
      <c r="I75" s="43">
        <f>E75/C75*100</f>
        <v>105.19863237367335</v>
      </c>
      <c r="J75" s="41">
        <f>SUM(J39:J74)</f>
        <v>47011731.000000015</v>
      </c>
    </row>
    <row r="76" spans="1:10" ht="15.75" customHeight="1">
      <c r="A76" s="54" t="s">
        <v>78</v>
      </c>
      <c r="B76" s="55">
        <f>'[1]вспомогат'!B72</f>
        <v>10450869113</v>
      </c>
      <c r="C76" s="55">
        <f>'[1]вспомогат'!C72</f>
        <v>9697315868</v>
      </c>
      <c r="D76" s="55">
        <f>'[1]вспомогат'!D72</f>
        <v>985806823</v>
      </c>
      <c r="E76" s="55">
        <f>'[1]вспомогат'!G72</f>
        <v>9876283785.779995</v>
      </c>
      <c r="F76" s="55">
        <f>'[1]вспомогат'!H72</f>
        <v>845499358.4300003</v>
      </c>
      <c r="G76" s="56">
        <f>'[1]вспомогат'!I72</f>
        <v>85.76724553974813</v>
      </c>
      <c r="H76" s="55">
        <f>'[1]вспомогат'!J72</f>
        <v>-140307464.56999996</v>
      </c>
      <c r="I76" s="56">
        <f>'[1]вспомогат'!K72</f>
        <v>101.84554076835393</v>
      </c>
      <c r="J76" s="55">
        <f>'[1]вспомогат'!L72</f>
        <v>178967917.78000012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26.11.2018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2018-11-27T08:55:43Z</dcterms:created>
  <dcterms:modified xsi:type="dcterms:W3CDTF">2018-11-27T08:56:51Z</dcterms:modified>
  <cp:category/>
  <cp:version/>
  <cp:contentType/>
  <cp:contentStatus/>
</cp:coreProperties>
</file>