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<sst xmlns="http://schemas.openxmlformats.org/spreadsheetml/2006/main" count="84" uniqueCount="79">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</sst>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23.11.2018</v>
          </cell>
        </row>
        <row r="6">
          <cell r="G6" t="str">
            <v>Фактично надійшло на 23.11.2018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1868723599.42</v>
          </cell>
          <cell r="H10">
            <v>234222862.86000013</v>
          </cell>
          <cell r="I10">
            <v>111.50838062217323</v>
          </cell>
          <cell r="J10">
            <v>24173302.860000134</v>
          </cell>
          <cell r="K10">
            <v>101.31056435408712</v>
          </cell>
          <cell r="L10">
            <v>24174009.420000076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4408675896.3</v>
          </cell>
          <cell r="H11">
            <v>341725456.5</v>
          </cell>
          <cell r="I11">
            <v>78.91496120361175</v>
          </cell>
          <cell r="J11">
            <v>-91304543.5</v>
          </cell>
          <cell r="K11">
            <v>100.64849646939574</v>
          </cell>
          <cell r="L11">
            <v>28405896.30000019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386592753.31</v>
          </cell>
          <cell r="H12">
            <v>27748180.449999988</v>
          </cell>
          <cell r="I12">
            <v>71.94171827948406</v>
          </cell>
          <cell r="J12">
            <v>-10822180.550000012</v>
          </cell>
          <cell r="K12">
            <v>100.89834416110395</v>
          </cell>
          <cell r="L12">
            <v>3442012.3100000024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507898167.77</v>
          </cell>
          <cell r="H13">
            <v>36676961.00999999</v>
          </cell>
          <cell r="I13">
            <v>87.06506207590986</v>
          </cell>
          <cell r="J13">
            <v>-5448961.99000001</v>
          </cell>
          <cell r="K13">
            <v>103.07804005883617</v>
          </cell>
          <cell r="L13">
            <v>15166478.76999998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494761642.53</v>
          </cell>
          <cell r="H14">
            <v>34788104.42999995</v>
          </cell>
          <cell r="I14">
            <v>79.24577878767158</v>
          </cell>
          <cell r="J14">
            <v>-9110895.570000052</v>
          </cell>
          <cell r="K14">
            <v>99.13592824510994</v>
          </cell>
          <cell r="L14">
            <v>-4312357.470000029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71589441.65</v>
          </cell>
          <cell r="H15">
            <v>5676102.100000009</v>
          </cell>
          <cell r="I15">
            <v>82.02874567355298</v>
          </cell>
          <cell r="J15">
            <v>-1243547.899999991</v>
          </cell>
          <cell r="K15">
            <v>103.94369377446613</v>
          </cell>
          <cell r="L15">
            <v>2716151.650000006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43651007.88</v>
          </cell>
          <cell r="H16">
            <v>2283931.7200000063</v>
          </cell>
          <cell r="I16">
            <v>50.14442685336304</v>
          </cell>
          <cell r="J16">
            <v>-2270775.2799999937</v>
          </cell>
          <cell r="K16">
            <v>110.11276745086253</v>
          </cell>
          <cell r="L16">
            <v>4008912.8800000027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254623602.11</v>
          </cell>
          <cell r="H17">
            <v>18475548</v>
          </cell>
          <cell r="I17">
            <v>68.63960450494277</v>
          </cell>
          <cell r="J17">
            <v>-8441198</v>
          </cell>
          <cell r="K17">
            <v>104.42430871568843</v>
          </cell>
          <cell r="L17">
            <v>10788038.110000014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124423.52</v>
          </cell>
          <cell r="H18">
            <v>11661.5</v>
          </cell>
          <cell r="I18">
            <v>154.4569536423841</v>
          </cell>
          <cell r="J18">
            <v>4111.5</v>
          </cell>
          <cell r="K18">
            <v>127.15740419008688</v>
          </cell>
          <cell r="L18">
            <v>26573.520000000004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5772475.34</v>
          </cell>
          <cell r="H19">
            <v>215730.91000000015</v>
          </cell>
          <cell r="I19">
            <v>70.87575358352585</v>
          </cell>
          <cell r="J19">
            <v>-88648.08999999985</v>
          </cell>
          <cell r="K19">
            <v>112.86317932779595</v>
          </cell>
          <cell r="L19">
            <v>657897.3399999999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127779625.12</v>
          </cell>
          <cell r="H20">
            <v>8813446.99000001</v>
          </cell>
          <cell r="I20">
            <v>56.59816486884193</v>
          </cell>
          <cell r="J20">
            <v>-6758519.00999999</v>
          </cell>
          <cell r="K20">
            <v>104.81356101484498</v>
          </cell>
          <cell r="L20">
            <v>5868277.120000005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31005836.45</v>
          </cell>
          <cell r="H21">
            <v>1632033.259999998</v>
          </cell>
          <cell r="I21">
            <v>60.91494699910414</v>
          </cell>
          <cell r="J21">
            <v>-1047166.7400000021</v>
          </cell>
          <cell r="K21">
            <v>118.13299824167368</v>
          </cell>
          <cell r="L21">
            <v>4759286.449999999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54491608.67</v>
          </cell>
          <cell r="H22">
            <v>3832046.7600000054</v>
          </cell>
          <cell r="I22">
            <v>67.2279823588349</v>
          </cell>
          <cell r="J22">
            <v>-1868030.2399999946</v>
          </cell>
          <cell r="K22">
            <v>102.90205377107142</v>
          </cell>
          <cell r="L22">
            <v>1536777.6700000018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9410618.8</v>
          </cell>
          <cell r="H23">
            <v>748326.790000001</v>
          </cell>
          <cell r="I23">
            <v>55.731864332809344</v>
          </cell>
          <cell r="J23">
            <v>-594400.209999999</v>
          </cell>
          <cell r="K23">
            <v>99.81549454635939</v>
          </cell>
          <cell r="L23">
            <v>-17395.199999999255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43649684.27</v>
          </cell>
          <cell r="H24">
            <v>3120527.2200000063</v>
          </cell>
          <cell r="I24">
            <v>69.78623792952392</v>
          </cell>
          <cell r="J24">
            <v>-1351023.7799999937</v>
          </cell>
          <cell r="K24">
            <v>107.22568081246064</v>
          </cell>
          <cell r="L24">
            <v>2941447.2700000033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108991380.34</v>
          </cell>
          <cell r="H25">
            <v>6884223.030000001</v>
          </cell>
          <cell r="I25">
            <v>55.721901275872035</v>
          </cell>
          <cell r="J25">
            <v>-5470385.969999999</v>
          </cell>
          <cell r="K25">
            <v>95.54155182182564</v>
          </cell>
          <cell r="L25">
            <v>-5086084.659999996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62148741.17</v>
          </cell>
          <cell r="H26">
            <v>3430817.4299999997</v>
          </cell>
          <cell r="I26">
            <v>65.98633138979686</v>
          </cell>
          <cell r="J26">
            <v>-1768467.5700000003</v>
          </cell>
          <cell r="K26">
            <v>95.16758780497983</v>
          </cell>
          <cell r="L26">
            <v>-3155783.829999998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58146031.73</v>
          </cell>
          <cell r="H27">
            <v>3131108.789999999</v>
          </cell>
          <cell r="I27">
            <v>45.63108527528315</v>
          </cell>
          <cell r="J27">
            <v>-3730680.210000001</v>
          </cell>
          <cell r="K27">
            <v>98.72770228267234</v>
          </cell>
          <cell r="L27">
            <v>-749324.2700000033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37196.15000000001</v>
          </cell>
          <cell r="H28">
            <v>2641.010000000002</v>
          </cell>
          <cell r="I28">
            <v>33.79411388355729</v>
          </cell>
          <cell r="J28">
            <v>-5173.989999999998</v>
          </cell>
          <cell r="K28">
            <v>46.69949780288765</v>
          </cell>
          <cell r="L28">
            <v>-42453.84999999999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163922391.78</v>
          </cell>
          <cell r="H29">
            <v>11539926.400000006</v>
          </cell>
          <cell r="I29">
            <v>75.55198409024818</v>
          </cell>
          <cell r="J29">
            <v>-3734227.599999994</v>
          </cell>
          <cell r="K29">
            <v>102.88466373191902</v>
          </cell>
          <cell r="L29">
            <v>4596029.780000001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45722602.4</v>
          </cell>
          <cell r="H30">
            <v>1867579.75</v>
          </cell>
          <cell r="I30">
            <v>59.22993744887969</v>
          </cell>
          <cell r="J30">
            <v>-1285521.25</v>
          </cell>
          <cell r="K30">
            <v>106.82497607088513</v>
          </cell>
          <cell r="L30">
            <v>2921186.3999999985</v>
          </cell>
        </row>
        <row r="31">
          <cell r="B31">
            <v>40798197</v>
          </cell>
          <cell r="C31">
            <v>38981917</v>
          </cell>
          <cell r="D31">
            <v>5735131</v>
          </cell>
          <cell r="G31">
            <v>35956575.59</v>
          </cell>
          <cell r="H31">
            <v>2373449.280000001</v>
          </cell>
          <cell r="I31">
            <v>41.38439523003051</v>
          </cell>
          <cell r="J31">
            <v>-3361681.719999999</v>
          </cell>
          <cell r="K31">
            <v>92.23911587005843</v>
          </cell>
          <cell r="L31">
            <v>-3025341.4099999964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35842335.25</v>
          </cell>
          <cell r="H32">
            <v>1815942.990000002</v>
          </cell>
          <cell r="I32">
            <v>71.84839315282316</v>
          </cell>
          <cell r="J32">
            <v>-711522.0099999979</v>
          </cell>
          <cell r="K32">
            <v>104.83907037320395</v>
          </cell>
          <cell r="L32">
            <v>1654379.25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66743193.92</v>
          </cell>
          <cell r="H33">
            <v>3537558.2700000033</v>
          </cell>
          <cell r="I33">
            <v>55.05624780459538</v>
          </cell>
          <cell r="J33">
            <v>-2887794.7299999967</v>
          </cell>
          <cell r="K33">
            <v>105.82114646731091</v>
          </cell>
          <cell r="L33">
            <v>3671495.920000002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262263.3</v>
          </cell>
          <cell r="H34">
            <v>18372.5</v>
          </cell>
          <cell r="I34">
            <v>57.594043887147336</v>
          </cell>
          <cell r="J34">
            <v>-13527.5</v>
          </cell>
          <cell r="K34">
            <v>104.69592814371258</v>
          </cell>
          <cell r="L34">
            <v>11763.299999999988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7598510.04</v>
          </cell>
          <cell r="H35">
            <v>479085.3499999996</v>
          </cell>
          <cell r="I35">
            <v>37.75113824226079</v>
          </cell>
          <cell r="J35">
            <v>-789976.6500000004</v>
          </cell>
          <cell r="K35">
            <v>102.11598995734208</v>
          </cell>
          <cell r="L35">
            <v>157452.04000000004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17178093.77</v>
          </cell>
          <cell r="H36">
            <v>779438.7400000002</v>
          </cell>
          <cell r="I36">
            <v>51.264193470947475</v>
          </cell>
          <cell r="J36">
            <v>-740996.2599999998</v>
          </cell>
          <cell r="K36">
            <v>117.69519406377678</v>
          </cell>
          <cell r="L36">
            <v>2582685.7699999996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41286153.49</v>
          </cell>
          <cell r="H37">
            <v>2535402.0900000036</v>
          </cell>
          <cell r="I37">
            <v>64.42261060510054</v>
          </cell>
          <cell r="J37">
            <v>-1400175.9099999964</v>
          </cell>
          <cell r="K37">
            <v>99.59931121226526</v>
          </cell>
          <cell r="L37">
            <v>-166094.5099999979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22980611.71</v>
          </cell>
          <cell r="H38">
            <v>1347924.5199999996</v>
          </cell>
          <cell r="I38">
            <v>111.79573410698981</v>
          </cell>
          <cell r="J38">
            <v>142221.51999999955</v>
          </cell>
          <cell r="K38">
            <v>104.72666866544363</v>
          </cell>
          <cell r="L38">
            <v>1037192.7100000009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17052319.3</v>
          </cell>
          <cell r="H39">
            <v>1051181.0200000014</v>
          </cell>
          <cell r="I39">
            <v>57.232141175163974</v>
          </cell>
          <cell r="J39">
            <v>-785515.9799999986</v>
          </cell>
          <cell r="K39">
            <v>98.43272146716731</v>
          </cell>
          <cell r="L39">
            <v>-271512.69999999925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17616241.51</v>
          </cell>
          <cell r="H40">
            <v>656726.1700000018</v>
          </cell>
          <cell r="I40">
            <v>41.81754662340121</v>
          </cell>
          <cell r="J40">
            <v>-913729.8299999982</v>
          </cell>
          <cell r="K40">
            <v>110.52409832745505</v>
          </cell>
          <cell r="L40">
            <v>1677417.5100000016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21445173.77</v>
          </cell>
          <cell r="H41">
            <v>1075202.3499999978</v>
          </cell>
          <cell r="I41">
            <v>90.1646263945631</v>
          </cell>
          <cell r="J41">
            <v>-117285.65000000224</v>
          </cell>
          <cell r="K41">
            <v>111.71664330594817</v>
          </cell>
          <cell r="L41">
            <v>2249131.7699999996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30121259.82</v>
          </cell>
          <cell r="H42">
            <v>2195617.25</v>
          </cell>
          <cell r="I42">
            <v>100.53431904056325</v>
          </cell>
          <cell r="J42">
            <v>11669.25</v>
          </cell>
          <cell r="K42">
            <v>113.66640960717218</v>
          </cell>
          <cell r="L42">
            <v>3621557.8200000003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49383936.76</v>
          </cell>
          <cell r="H43">
            <v>3629503.259999998</v>
          </cell>
          <cell r="I43">
            <v>76.41437544804845</v>
          </cell>
          <cell r="J43">
            <v>-1120261.740000002</v>
          </cell>
          <cell r="K43">
            <v>98.79584064657023</v>
          </cell>
          <cell r="L43">
            <v>-601909.2400000021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24325508.3</v>
          </cell>
          <cell r="H44">
            <v>1515080.3200000003</v>
          </cell>
          <cell r="I44">
            <v>61.0222894751999</v>
          </cell>
          <cell r="J44">
            <v>-967750.6799999997</v>
          </cell>
          <cell r="K44">
            <v>106.32292988663963</v>
          </cell>
          <cell r="L44">
            <v>1446616.3000000007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27645663.3</v>
          </cell>
          <cell r="H45">
            <v>4420875.109999999</v>
          </cell>
          <cell r="I45">
            <v>170.02417595941765</v>
          </cell>
          <cell r="J45">
            <v>1820730.1099999994</v>
          </cell>
          <cell r="K45">
            <v>112.73526545265926</v>
          </cell>
          <cell r="L45">
            <v>3123023.3000000007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9014415.29</v>
          </cell>
          <cell r="H46">
            <v>610556.0099999998</v>
          </cell>
          <cell r="I46">
            <v>111.03844796857378</v>
          </cell>
          <cell r="J46">
            <v>60696.00999999978</v>
          </cell>
          <cell r="K46">
            <v>111.5432309717054</v>
          </cell>
          <cell r="L46">
            <v>932871.2899999991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8611340.48</v>
          </cell>
          <cell r="H47">
            <v>363859.25</v>
          </cell>
          <cell r="I47">
            <v>25.79221227546247</v>
          </cell>
          <cell r="J47">
            <v>-1046873.75</v>
          </cell>
          <cell r="K47">
            <v>91.7367482073371</v>
          </cell>
          <cell r="L47">
            <v>-775672.5199999996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8965437.44</v>
          </cell>
          <cell r="H48">
            <v>376050.4199999999</v>
          </cell>
          <cell r="I48">
            <v>16.698434731639733</v>
          </cell>
          <cell r="J48">
            <v>-1875959.58</v>
          </cell>
          <cell r="K48">
            <v>88.09041713419941</v>
          </cell>
          <cell r="L48">
            <v>-1212102.5600000005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29948182.12</v>
          </cell>
          <cell r="H49">
            <v>1710149.830000002</v>
          </cell>
          <cell r="I49">
            <v>43.91330962564749</v>
          </cell>
          <cell r="J49">
            <v>-2184227.169999998</v>
          </cell>
          <cell r="K49">
            <v>110.18676123018423</v>
          </cell>
          <cell r="L49">
            <v>2768708.120000001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10215798.71</v>
          </cell>
          <cell r="H50">
            <v>308614.6300000008</v>
          </cell>
          <cell r="I50">
            <v>21.249329018487337</v>
          </cell>
          <cell r="J50">
            <v>-1143735.3699999992</v>
          </cell>
          <cell r="K50">
            <v>102.98962834891752</v>
          </cell>
          <cell r="L50">
            <v>296548.7100000009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7926939.49</v>
          </cell>
          <cell r="H51">
            <v>477122.2700000005</v>
          </cell>
          <cell r="I51">
            <v>75.19065006697667</v>
          </cell>
          <cell r="J51">
            <v>-157427.72999999952</v>
          </cell>
          <cell r="K51">
            <v>99.00092220056739</v>
          </cell>
          <cell r="L51">
            <v>-79995.50999999978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49972731.56</v>
          </cell>
          <cell r="H52">
            <v>3604979.460000001</v>
          </cell>
          <cell r="I52">
            <v>97.67209786231003</v>
          </cell>
          <cell r="J52">
            <v>-85920.5399999991</v>
          </cell>
          <cell r="K52">
            <v>109.30211311846317</v>
          </cell>
          <cell r="L52">
            <v>4252909.560000002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57533927.86</v>
          </cell>
          <cell r="H53">
            <v>3663209.5700000003</v>
          </cell>
          <cell r="I53">
            <v>48.29971230154806</v>
          </cell>
          <cell r="J53">
            <v>-3921120.4299999997</v>
          </cell>
          <cell r="K53">
            <v>98.58722627762242</v>
          </cell>
          <cell r="L53">
            <v>-824472.1400000006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33647253.96</v>
          </cell>
          <cell r="H54">
            <v>1511980.120000001</v>
          </cell>
          <cell r="I54">
            <v>53.30630799605137</v>
          </cell>
          <cell r="J54">
            <v>-1324419.879999999</v>
          </cell>
          <cell r="K54">
            <v>100.20740891899665</v>
          </cell>
          <cell r="L54">
            <v>69642.9600000009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62059968.76</v>
          </cell>
          <cell r="H55">
            <v>3087651.299999997</v>
          </cell>
          <cell r="I55">
            <v>66.06806335376076</v>
          </cell>
          <cell r="J55">
            <v>-1585788.700000003</v>
          </cell>
          <cell r="K55">
            <v>112.54918567830296</v>
          </cell>
          <cell r="L55">
            <v>6919659.759999998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66520234.12</v>
          </cell>
          <cell r="H56">
            <v>4227937.93</v>
          </cell>
          <cell r="I56">
            <v>81.52441969881028</v>
          </cell>
          <cell r="J56">
            <v>-958162.0700000003</v>
          </cell>
          <cell r="K56">
            <v>104.11347596453706</v>
          </cell>
          <cell r="L56">
            <v>2628184.1199999973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11263466.11</v>
          </cell>
          <cell r="H57">
            <v>711983.6600000001</v>
          </cell>
          <cell r="I57">
            <v>58.55138413056602</v>
          </cell>
          <cell r="J57">
            <v>-504014.33999999985</v>
          </cell>
          <cell r="K57">
            <v>109.35258540735914</v>
          </cell>
          <cell r="L57">
            <v>963329.1099999994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54630292.24</v>
          </cell>
          <cell r="H58">
            <v>3729231.1099999994</v>
          </cell>
          <cell r="I58">
            <v>87.2005134433393</v>
          </cell>
          <cell r="J58">
            <v>-547384.8900000006</v>
          </cell>
          <cell r="K58">
            <v>109.02985114780697</v>
          </cell>
          <cell r="L58">
            <v>4524480.240000002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13049278.23</v>
          </cell>
          <cell r="H59">
            <v>759867.6900000013</v>
          </cell>
          <cell r="I59">
            <v>123.7426437659491</v>
          </cell>
          <cell r="J59">
            <v>145796.69000000134</v>
          </cell>
          <cell r="K59">
            <v>121.89544762110447</v>
          </cell>
          <cell r="L59">
            <v>2343974.2300000004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14141417.66</v>
          </cell>
          <cell r="H60">
            <v>592742.0600000005</v>
          </cell>
          <cell r="I60">
            <v>34.612675036496384</v>
          </cell>
          <cell r="J60">
            <v>-1119757.9399999995</v>
          </cell>
          <cell r="K60">
            <v>111.00702209948653</v>
          </cell>
          <cell r="L60">
            <v>1402207.6600000001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10284199.33</v>
          </cell>
          <cell r="H61">
            <v>457418.97000000067</v>
          </cell>
          <cell r="I61">
            <v>36.05502853778256</v>
          </cell>
          <cell r="J61">
            <v>-811250.0299999993</v>
          </cell>
          <cell r="K61">
            <v>99.59957881157847</v>
          </cell>
          <cell r="L61">
            <v>-41345.669999999925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12264675.26</v>
          </cell>
          <cell r="H62">
            <v>794858.4399999995</v>
          </cell>
          <cell r="I62">
            <v>87.16986785107194</v>
          </cell>
          <cell r="J62">
            <v>-116991.56000000052</v>
          </cell>
          <cell r="K62">
            <v>106.5076486066364</v>
          </cell>
          <cell r="L62">
            <v>749375.2599999998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7614762.21</v>
          </cell>
          <cell r="H63">
            <v>419916.0099999998</v>
          </cell>
          <cell r="I63">
            <v>40.57277119143548</v>
          </cell>
          <cell r="J63">
            <v>-615053.9900000002</v>
          </cell>
          <cell r="K63">
            <v>95.73316241213867</v>
          </cell>
          <cell r="L63">
            <v>-339390.79000000004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13192968.89</v>
          </cell>
          <cell r="H64">
            <v>494845.1300000008</v>
          </cell>
          <cell r="I64">
            <v>47.830070849322034</v>
          </cell>
          <cell r="J64">
            <v>-539744.8699999992</v>
          </cell>
          <cell r="K64">
            <v>109.60105048779769</v>
          </cell>
          <cell r="L64">
            <v>1155703.8900000006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10451147.85</v>
          </cell>
          <cell r="H65">
            <v>344105.5700000003</v>
          </cell>
          <cell r="I65">
            <v>45.94874681194839</v>
          </cell>
          <cell r="J65">
            <v>-404784.4299999997</v>
          </cell>
          <cell r="K65">
            <v>104.85792909773892</v>
          </cell>
          <cell r="L65">
            <v>484187.8499999996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28120919.42</v>
          </cell>
          <cell r="H66">
            <v>1733399.4000000022</v>
          </cell>
          <cell r="I66">
            <v>62.80842228841019</v>
          </cell>
          <cell r="J66">
            <v>-1026420.5999999978</v>
          </cell>
          <cell r="K66">
            <v>103.56369900202405</v>
          </cell>
          <cell r="L66">
            <v>967660.4200000018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55646865.11</v>
          </cell>
          <cell r="H67">
            <v>2314822.9799999967</v>
          </cell>
          <cell r="I67">
            <v>53.00555261312162</v>
          </cell>
          <cell r="J67">
            <v>-2052310.0200000033</v>
          </cell>
          <cell r="K67">
            <v>108.0280886329839</v>
          </cell>
          <cell r="L67">
            <v>4135387.1099999994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78391478.93</v>
          </cell>
          <cell r="H68">
            <v>3728613.6400000006</v>
          </cell>
          <cell r="I68">
            <v>36.903195629274585</v>
          </cell>
          <cell r="J68">
            <v>-6375155.359999999</v>
          </cell>
          <cell r="K68">
            <v>98.56166297483362</v>
          </cell>
          <cell r="L68">
            <v>-1143988.0699999928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13846689.46</v>
          </cell>
          <cell r="H69">
            <v>932613.7000000011</v>
          </cell>
          <cell r="I69">
            <v>53.400538234704754</v>
          </cell>
          <cell r="J69">
            <v>-813836.2999999989</v>
          </cell>
          <cell r="K69">
            <v>99.35621483581497</v>
          </cell>
          <cell r="L69">
            <v>-89720.5399999991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6264457.86</v>
          </cell>
          <cell r="H70">
            <v>301567.10000000056</v>
          </cell>
          <cell r="I70">
            <v>44.67131302956695</v>
          </cell>
          <cell r="J70">
            <v>-373512.89999999944</v>
          </cell>
          <cell r="K70">
            <v>97.069951577039</v>
          </cell>
          <cell r="L70">
            <v>-189092.13999999966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6005613.4</v>
          </cell>
          <cell r="H71">
            <v>439928.5600000005</v>
          </cell>
          <cell r="I71">
            <v>48.32998923384533</v>
          </cell>
          <cell r="J71">
            <v>-470331.4399999995</v>
          </cell>
          <cell r="K71">
            <v>95.43418915523864</v>
          </cell>
          <cell r="L71">
            <v>-287323.5999999996</v>
          </cell>
        </row>
        <row r="72">
          <cell r="B72">
            <v>10450869113</v>
          </cell>
          <cell r="C72">
            <v>9697315868</v>
          </cell>
          <cell r="D72">
            <v>985806823</v>
          </cell>
          <cell r="G72">
            <v>9842741028.289999</v>
          </cell>
          <cell r="H72">
            <v>811956600.94</v>
          </cell>
          <cell r="I72">
            <v>82.3646765264882</v>
          </cell>
          <cell r="J72">
            <v>-173850222.0599999</v>
          </cell>
          <cell r="K72">
            <v>101.49964342988854</v>
          </cell>
          <cell r="L72">
            <v>145425160.29000032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1868723599.42</v>
      </c>
      <c r="F10" s="33">
        <f>'[1]вспомогат'!H10</f>
        <v>234222862.86000013</v>
      </c>
      <c r="G10" s="34">
        <f>'[1]вспомогат'!I10</f>
        <v>111.50838062217323</v>
      </c>
      <c r="H10" s="35">
        <f>'[1]вспомогат'!J10</f>
        <v>24173302.860000134</v>
      </c>
      <c r="I10" s="36">
        <f>'[1]вспомогат'!K10</f>
        <v>101.31056435408712</v>
      </c>
      <c r="J10" s="37">
        <f>'[1]вспомогат'!L10</f>
        <v>24174009.420000076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4408675896.3</v>
      </c>
      <c r="F12" s="38">
        <f>'[1]вспомогат'!H11</f>
        <v>341725456.5</v>
      </c>
      <c r="G12" s="39">
        <f>'[1]вспомогат'!I11</f>
        <v>78.91496120361175</v>
      </c>
      <c r="H12" s="35">
        <f>'[1]вспомогат'!J11</f>
        <v>-91304543.5</v>
      </c>
      <c r="I12" s="36">
        <f>'[1]вспомогат'!K11</f>
        <v>100.64849646939574</v>
      </c>
      <c r="J12" s="37">
        <f>'[1]вспомогат'!L11</f>
        <v>28405896.30000019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386592753.31</v>
      </c>
      <c r="F13" s="38">
        <f>'[1]вспомогат'!H12</f>
        <v>27748180.449999988</v>
      </c>
      <c r="G13" s="39">
        <f>'[1]вспомогат'!I12</f>
        <v>71.94171827948406</v>
      </c>
      <c r="H13" s="35">
        <f>'[1]вспомогат'!J12</f>
        <v>-10822180.550000012</v>
      </c>
      <c r="I13" s="36">
        <f>'[1]вспомогат'!K12</f>
        <v>100.89834416110395</v>
      </c>
      <c r="J13" s="37">
        <f>'[1]вспомогат'!L12</f>
        <v>3442012.3100000024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507898167.77</v>
      </c>
      <c r="F14" s="38">
        <f>'[1]вспомогат'!H13</f>
        <v>36676961.00999999</v>
      </c>
      <c r="G14" s="39">
        <f>'[1]вспомогат'!I13</f>
        <v>87.06506207590986</v>
      </c>
      <c r="H14" s="35">
        <f>'[1]вспомогат'!J13</f>
        <v>-5448961.99000001</v>
      </c>
      <c r="I14" s="36">
        <f>'[1]вспомогат'!K13</f>
        <v>103.07804005883617</v>
      </c>
      <c r="J14" s="37">
        <f>'[1]вспомогат'!L13</f>
        <v>15166478.76999998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494761642.53</v>
      </c>
      <c r="F15" s="38">
        <f>'[1]вспомогат'!H14</f>
        <v>34788104.42999995</v>
      </c>
      <c r="G15" s="39">
        <f>'[1]вспомогат'!I14</f>
        <v>79.24577878767158</v>
      </c>
      <c r="H15" s="35">
        <f>'[1]вспомогат'!J14</f>
        <v>-9110895.570000052</v>
      </c>
      <c r="I15" s="36">
        <f>'[1]вспомогат'!K14</f>
        <v>99.13592824510994</v>
      </c>
      <c r="J15" s="37">
        <f>'[1]вспомогат'!L14</f>
        <v>-4312357.470000029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71589441.65</v>
      </c>
      <c r="F16" s="38">
        <f>'[1]вспомогат'!H15</f>
        <v>5676102.100000009</v>
      </c>
      <c r="G16" s="39">
        <f>'[1]вспомогат'!I15</f>
        <v>82.02874567355298</v>
      </c>
      <c r="H16" s="35">
        <f>'[1]вспомогат'!J15</f>
        <v>-1243547.899999991</v>
      </c>
      <c r="I16" s="36">
        <f>'[1]вспомогат'!K15</f>
        <v>103.94369377446613</v>
      </c>
      <c r="J16" s="37">
        <f>'[1]вспомогат'!L15</f>
        <v>2716151.650000006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5869517901.56</v>
      </c>
      <c r="F17" s="41">
        <f>SUM(F12:F16)</f>
        <v>446614804.48999995</v>
      </c>
      <c r="G17" s="42">
        <f>F17/D17*100</f>
        <v>79.11058581742581</v>
      </c>
      <c r="H17" s="41">
        <f>SUM(H12:H16)</f>
        <v>-117930129.51000006</v>
      </c>
      <c r="I17" s="43">
        <f>E17/C17*100</f>
        <v>100.77983179793495</v>
      </c>
      <c r="J17" s="41">
        <f>SUM(J12:J16)</f>
        <v>45418181.56000015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43651007.88</v>
      </c>
      <c r="F18" s="45">
        <f>'[1]вспомогат'!H16</f>
        <v>2283931.7200000063</v>
      </c>
      <c r="G18" s="46">
        <f>'[1]вспомогат'!I16</f>
        <v>50.14442685336304</v>
      </c>
      <c r="H18" s="47">
        <f>'[1]вспомогат'!J16</f>
        <v>-2270775.2799999937</v>
      </c>
      <c r="I18" s="48">
        <f>'[1]вспомогат'!K16</f>
        <v>110.11276745086253</v>
      </c>
      <c r="J18" s="49">
        <f>'[1]вспомогат'!L16</f>
        <v>4008912.8800000027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254623602.11</v>
      </c>
      <c r="F19" s="38">
        <f>'[1]вспомогат'!H17</f>
        <v>18475548</v>
      </c>
      <c r="G19" s="39">
        <f>'[1]вспомогат'!I17</f>
        <v>68.63960450494277</v>
      </c>
      <c r="H19" s="35">
        <f>'[1]вспомогат'!J17</f>
        <v>-8441198</v>
      </c>
      <c r="I19" s="36">
        <f>'[1]вспомогат'!K17</f>
        <v>104.42430871568843</v>
      </c>
      <c r="J19" s="37">
        <f>'[1]вспомогат'!L17</f>
        <v>10788038.110000014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124423.52</v>
      </c>
      <c r="F20" s="38">
        <f>'[1]вспомогат'!H18</f>
        <v>11661.5</v>
      </c>
      <c r="G20" s="39">
        <f>'[1]вспомогат'!I18</f>
        <v>154.4569536423841</v>
      </c>
      <c r="H20" s="35">
        <f>'[1]вспомогат'!J18</f>
        <v>4111.5</v>
      </c>
      <c r="I20" s="36">
        <f>'[1]вспомогат'!K18</f>
        <v>127.15740419008688</v>
      </c>
      <c r="J20" s="37">
        <f>'[1]вспомогат'!L18</f>
        <v>26573.520000000004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5772475.34</v>
      </c>
      <c r="F21" s="38">
        <f>'[1]вспомогат'!H19</f>
        <v>215730.91000000015</v>
      </c>
      <c r="G21" s="39">
        <f>'[1]вспомогат'!I19</f>
        <v>70.87575358352585</v>
      </c>
      <c r="H21" s="35">
        <f>'[1]вспомогат'!J19</f>
        <v>-88648.08999999985</v>
      </c>
      <c r="I21" s="36">
        <f>'[1]вспомогат'!K19</f>
        <v>112.86317932779595</v>
      </c>
      <c r="J21" s="37">
        <f>'[1]вспомогат'!L19</f>
        <v>657897.3399999999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127779625.12</v>
      </c>
      <c r="F22" s="38">
        <f>'[1]вспомогат'!H20</f>
        <v>8813446.99000001</v>
      </c>
      <c r="G22" s="39">
        <f>'[1]вспомогат'!I20</f>
        <v>56.59816486884193</v>
      </c>
      <c r="H22" s="35">
        <f>'[1]вспомогат'!J20</f>
        <v>-6758519.00999999</v>
      </c>
      <c r="I22" s="36">
        <f>'[1]вспомогат'!K20</f>
        <v>104.81356101484498</v>
      </c>
      <c r="J22" s="37">
        <f>'[1]вспомогат'!L20</f>
        <v>5868277.120000005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31005836.45</v>
      </c>
      <c r="F23" s="38">
        <f>'[1]вспомогат'!H21</f>
        <v>1632033.259999998</v>
      </c>
      <c r="G23" s="39">
        <f>'[1]вспомогат'!I21</f>
        <v>60.91494699910414</v>
      </c>
      <c r="H23" s="35">
        <f>'[1]вспомогат'!J21</f>
        <v>-1047166.7400000021</v>
      </c>
      <c r="I23" s="36">
        <f>'[1]вспомогат'!K21</f>
        <v>118.13299824167368</v>
      </c>
      <c r="J23" s="37">
        <f>'[1]вспомогат'!L21</f>
        <v>4759286.449999999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54491608.67</v>
      </c>
      <c r="F24" s="38">
        <f>'[1]вспомогат'!H22</f>
        <v>3832046.7600000054</v>
      </c>
      <c r="G24" s="39">
        <f>'[1]вспомогат'!I22</f>
        <v>67.2279823588349</v>
      </c>
      <c r="H24" s="35">
        <f>'[1]вспомогат'!J22</f>
        <v>-1868030.2399999946</v>
      </c>
      <c r="I24" s="36">
        <f>'[1]вспомогат'!K22</f>
        <v>102.90205377107142</v>
      </c>
      <c r="J24" s="37">
        <f>'[1]вспомогат'!L22</f>
        <v>1536777.6700000018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9410618.8</v>
      </c>
      <c r="F25" s="38">
        <f>'[1]вспомогат'!H23</f>
        <v>748326.790000001</v>
      </c>
      <c r="G25" s="39">
        <f>'[1]вспомогат'!I23</f>
        <v>55.731864332809344</v>
      </c>
      <c r="H25" s="35">
        <f>'[1]вспомогат'!J23</f>
        <v>-594400.209999999</v>
      </c>
      <c r="I25" s="36">
        <f>'[1]вспомогат'!K23</f>
        <v>99.81549454635939</v>
      </c>
      <c r="J25" s="37">
        <f>'[1]вспомогат'!L23</f>
        <v>-17395.199999999255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43649684.27</v>
      </c>
      <c r="F26" s="38">
        <f>'[1]вспомогат'!H24</f>
        <v>3120527.2200000063</v>
      </c>
      <c r="G26" s="39">
        <f>'[1]вспомогат'!I24</f>
        <v>69.78623792952392</v>
      </c>
      <c r="H26" s="35">
        <f>'[1]вспомогат'!J24</f>
        <v>-1351023.7799999937</v>
      </c>
      <c r="I26" s="36">
        <f>'[1]вспомогат'!K24</f>
        <v>107.22568081246064</v>
      </c>
      <c r="J26" s="37">
        <f>'[1]вспомогат'!L24</f>
        <v>2941447.2700000033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108991380.34</v>
      </c>
      <c r="F27" s="38">
        <f>'[1]вспомогат'!H25</f>
        <v>6884223.030000001</v>
      </c>
      <c r="G27" s="39">
        <f>'[1]вспомогат'!I25</f>
        <v>55.721901275872035</v>
      </c>
      <c r="H27" s="35">
        <f>'[1]вспомогат'!J25</f>
        <v>-5470385.969999999</v>
      </c>
      <c r="I27" s="36">
        <f>'[1]вспомогат'!K25</f>
        <v>95.54155182182564</v>
      </c>
      <c r="J27" s="37">
        <f>'[1]вспомогат'!L25</f>
        <v>-5086084.659999996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62148741.17</v>
      </c>
      <c r="F28" s="38">
        <f>'[1]вспомогат'!H26</f>
        <v>3430817.4299999997</v>
      </c>
      <c r="G28" s="39">
        <f>'[1]вспомогат'!I26</f>
        <v>65.98633138979686</v>
      </c>
      <c r="H28" s="35">
        <f>'[1]вспомогат'!J26</f>
        <v>-1768467.5700000003</v>
      </c>
      <c r="I28" s="36">
        <f>'[1]вспомогат'!K26</f>
        <v>95.16758780497983</v>
      </c>
      <c r="J28" s="37">
        <f>'[1]вспомогат'!L26</f>
        <v>-3155783.829999998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58146031.73</v>
      </c>
      <c r="F29" s="38">
        <f>'[1]вспомогат'!H27</f>
        <v>3131108.789999999</v>
      </c>
      <c r="G29" s="39">
        <f>'[1]вспомогат'!I27</f>
        <v>45.63108527528315</v>
      </c>
      <c r="H29" s="35">
        <f>'[1]вспомогат'!J27</f>
        <v>-3730680.210000001</v>
      </c>
      <c r="I29" s="36">
        <f>'[1]вспомогат'!K27</f>
        <v>98.72770228267234</v>
      </c>
      <c r="J29" s="37">
        <f>'[1]вспомогат'!L27</f>
        <v>-749324.2700000033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37196.15000000001</v>
      </c>
      <c r="F30" s="38">
        <f>'[1]вспомогат'!H28</f>
        <v>2641.010000000002</v>
      </c>
      <c r="G30" s="39">
        <f>'[1]вспомогат'!I28</f>
        <v>33.79411388355729</v>
      </c>
      <c r="H30" s="35">
        <f>'[1]вспомогат'!J28</f>
        <v>-5173.989999999998</v>
      </c>
      <c r="I30" s="36">
        <f>'[1]вспомогат'!K28</f>
        <v>46.69949780288765</v>
      </c>
      <c r="J30" s="37">
        <f>'[1]вспомогат'!L28</f>
        <v>-42453.84999999999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163922391.78</v>
      </c>
      <c r="F31" s="38">
        <f>'[1]вспомогат'!H29</f>
        <v>11539926.400000006</v>
      </c>
      <c r="G31" s="39">
        <f>'[1]вспомогат'!I29</f>
        <v>75.55198409024818</v>
      </c>
      <c r="H31" s="35">
        <f>'[1]вспомогат'!J29</f>
        <v>-3734227.599999994</v>
      </c>
      <c r="I31" s="36">
        <f>'[1]вспомогат'!K29</f>
        <v>102.88466373191902</v>
      </c>
      <c r="J31" s="37">
        <f>'[1]вспомогат'!L29</f>
        <v>4596029.780000001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45722602.4</v>
      </c>
      <c r="F32" s="38">
        <f>'[1]вспомогат'!H30</f>
        <v>1867579.75</v>
      </c>
      <c r="G32" s="39">
        <f>'[1]вспомогат'!I30</f>
        <v>59.22993744887969</v>
      </c>
      <c r="H32" s="35">
        <f>'[1]вспомогат'!J30</f>
        <v>-1285521.25</v>
      </c>
      <c r="I32" s="36">
        <f>'[1]вспомогат'!K30</f>
        <v>106.82497607088513</v>
      </c>
      <c r="J32" s="37">
        <f>'[1]вспомогат'!L30</f>
        <v>2921186.3999999985</v>
      </c>
    </row>
    <row r="33" spans="1:10" ht="12.75">
      <c r="A33" s="32" t="s">
        <v>35</v>
      </c>
      <c r="B33" s="33">
        <f>'[1]вспомогат'!B31</f>
        <v>40798197</v>
      </c>
      <c r="C33" s="33">
        <f>'[1]вспомогат'!C31</f>
        <v>38981917</v>
      </c>
      <c r="D33" s="38">
        <f>'[1]вспомогат'!D31</f>
        <v>5735131</v>
      </c>
      <c r="E33" s="33">
        <f>'[1]вспомогат'!G31</f>
        <v>35956575.59</v>
      </c>
      <c r="F33" s="38">
        <f>'[1]вспомогат'!H31</f>
        <v>2373449.280000001</v>
      </c>
      <c r="G33" s="39">
        <f>'[1]вспомогат'!I31</f>
        <v>41.38439523003051</v>
      </c>
      <c r="H33" s="35">
        <f>'[1]вспомогат'!J31</f>
        <v>-3361681.719999999</v>
      </c>
      <c r="I33" s="36">
        <f>'[1]вспомогат'!K31</f>
        <v>92.23911587005843</v>
      </c>
      <c r="J33" s="37">
        <f>'[1]вспомогат'!L31</f>
        <v>-3025341.4099999964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35842335.25</v>
      </c>
      <c r="F34" s="38">
        <f>'[1]вспомогат'!H32</f>
        <v>1815942.990000002</v>
      </c>
      <c r="G34" s="39">
        <f>'[1]вспомогат'!I32</f>
        <v>71.84839315282316</v>
      </c>
      <c r="H34" s="35">
        <f>'[1]вспомогат'!J32</f>
        <v>-711522.0099999979</v>
      </c>
      <c r="I34" s="36">
        <f>'[1]вспомогат'!K32</f>
        <v>104.83907037320395</v>
      </c>
      <c r="J34" s="37">
        <f>'[1]вспомогат'!L32</f>
        <v>1654379.25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66743193.92</v>
      </c>
      <c r="F35" s="38">
        <f>'[1]вспомогат'!H33</f>
        <v>3537558.2700000033</v>
      </c>
      <c r="G35" s="39">
        <f>'[1]вспомогат'!I33</f>
        <v>55.05624780459538</v>
      </c>
      <c r="H35" s="35">
        <f>'[1]вспомогат'!J33</f>
        <v>-2887794.7299999967</v>
      </c>
      <c r="I35" s="36">
        <f>'[1]вспомогат'!K33</f>
        <v>105.82114646731091</v>
      </c>
      <c r="J35" s="37">
        <f>'[1]вспомогат'!L33</f>
        <v>3671495.920000002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262263.3</v>
      </c>
      <c r="F36" s="38">
        <f>'[1]вспомогат'!H34</f>
        <v>18372.5</v>
      </c>
      <c r="G36" s="39">
        <f>'[1]вспомогат'!I34</f>
        <v>57.594043887147336</v>
      </c>
      <c r="H36" s="35">
        <f>'[1]вспомогат'!J34</f>
        <v>-13527.5</v>
      </c>
      <c r="I36" s="36">
        <f>'[1]вспомогат'!K34</f>
        <v>104.69592814371258</v>
      </c>
      <c r="J36" s="37">
        <f>'[1]вспомогат'!L34</f>
        <v>11763.299999999988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7598510.04</v>
      </c>
      <c r="F37" s="38">
        <f>'[1]вспомогат'!H35</f>
        <v>479085.3499999996</v>
      </c>
      <c r="G37" s="39">
        <f>'[1]вспомогат'!I35</f>
        <v>37.75113824226079</v>
      </c>
      <c r="H37" s="35">
        <f>'[1]вспомогат'!J35</f>
        <v>-789976.6500000004</v>
      </c>
      <c r="I37" s="36">
        <f>'[1]вспомогат'!K35</f>
        <v>102.11598995734208</v>
      </c>
      <c r="J37" s="37">
        <f>'[1]вспомогат'!L35</f>
        <v>157452.04000000004</v>
      </c>
    </row>
    <row r="38" spans="1:10" ht="18.75" customHeight="1">
      <c r="A38" s="50" t="s">
        <v>40</v>
      </c>
      <c r="B38" s="41">
        <f>SUM(B18:B37)</f>
        <v>1206716038</v>
      </c>
      <c r="C38" s="41">
        <f>SUM(C18:C37)</f>
        <v>1124356970</v>
      </c>
      <c r="D38" s="41">
        <f>SUM(D18:D37)</f>
        <v>120388567</v>
      </c>
      <c r="E38" s="41">
        <f>SUM(E18:E37)</f>
        <v>1155880103.83</v>
      </c>
      <c r="F38" s="41">
        <f>SUM(F18:F37)</f>
        <v>74213957.95000005</v>
      </c>
      <c r="G38" s="42">
        <f>F38/D38*100</f>
        <v>61.64535370705097</v>
      </c>
      <c r="H38" s="41">
        <f>SUM(H18:H37)</f>
        <v>-46174609.04999996</v>
      </c>
      <c r="I38" s="43">
        <f>E38/C38*100</f>
        <v>102.80365886200713</v>
      </c>
      <c r="J38" s="41">
        <f>SUM(J18:J37)</f>
        <v>31523133.83000003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17178093.77</v>
      </c>
      <c r="F39" s="38">
        <f>'[1]вспомогат'!H36</f>
        <v>779438.7400000002</v>
      </c>
      <c r="G39" s="39">
        <f>'[1]вспомогат'!I36</f>
        <v>51.264193470947475</v>
      </c>
      <c r="H39" s="35">
        <f>'[1]вспомогат'!J36</f>
        <v>-740996.2599999998</v>
      </c>
      <c r="I39" s="36">
        <f>'[1]вспомогат'!K36</f>
        <v>117.69519406377678</v>
      </c>
      <c r="J39" s="37">
        <f>'[1]вспомогат'!L36</f>
        <v>2582685.7699999996</v>
      </c>
    </row>
    <row r="40" spans="1:10" ht="12.75" customHeight="1">
      <c r="A40" s="51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41286153.49</v>
      </c>
      <c r="F40" s="38">
        <f>'[1]вспомогат'!H37</f>
        <v>2535402.0900000036</v>
      </c>
      <c r="G40" s="39">
        <f>'[1]вспомогат'!I37</f>
        <v>64.42261060510054</v>
      </c>
      <c r="H40" s="35">
        <f>'[1]вспомогат'!J37</f>
        <v>-1400175.9099999964</v>
      </c>
      <c r="I40" s="36">
        <f>'[1]вспомогат'!K37</f>
        <v>99.59931121226526</v>
      </c>
      <c r="J40" s="37">
        <f>'[1]вспомогат'!L37</f>
        <v>-166094.5099999979</v>
      </c>
    </row>
    <row r="41" spans="1:10" ht="12.75" customHeight="1">
      <c r="A41" s="51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22980611.71</v>
      </c>
      <c r="F41" s="38">
        <f>'[1]вспомогат'!H38</f>
        <v>1347924.5199999996</v>
      </c>
      <c r="G41" s="39">
        <f>'[1]вспомогат'!I38</f>
        <v>111.79573410698981</v>
      </c>
      <c r="H41" s="35">
        <f>'[1]вспомогат'!J38</f>
        <v>142221.51999999955</v>
      </c>
      <c r="I41" s="36">
        <f>'[1]вспомогат'!K38</f>
        <v>104.72666866544363</v>
      </c>
      <c r="J41" s="37">
        <f>'[1]вспомогат'!L38</f>
        <v>1037192.7100000009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17052319.3</v>
      </c>
      <c r="F42" s="38">
        <f>'[1]вспомогат'!H39</f>
        <v>1051181.0200000014</v>
      </c>
      <c r="G42" s="39">
        <f>'[1]вспомогат'!I39</f>
        <v>57.232141175163974</v>
      </c>
      <c r="H42" s="35">
        <f>'[1]вспомогат'!J39</f>
        <v>-785515.9799999986</v>
      </c>
      <c r="I42" s="36">
        <f>'[1]вспомогат'!K39</f>
        <v>98.43272146716731</v>
      </c>
      <c r="J42" s="37">
        <f>'[1]вспомогат'!L39</f>
        <v>-271512.69999999925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17616241.51</v>
      </c>
      <c r="F43" s="38">
        <f>'[1]вспомогат'!H40</f>
        <v>656726.1700000018</v>
      </c>
      <c r="G43" s="39">
        <f>'[1]вспомогат'!I40</f>
        <v>41.81754662340121</v>
      </c>
      <c r="H43" s="35">
        <f>'[1]вспомогат'!J40</f>
        <v>-913729.8299999982</v>
      </c>
      <c r="I43" s="36">
        <f>'[1]вспомогат'!K40</f>
        <v>110.52409832745505</v>
      </c>
      <c r="J43" s="37">
        <f>'[1]вспомогат'!L40</f>
        <v>1677417.5100000016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21445173.77</v>
      </c>
      <c r="F44" s="38">
        <f>'[1]вспомогат'!H41</f>
        <v>1075202.3499999978</v>
      </c>
      <c r="G44" s="39">
        <f>'[1]вспомогат'!I41</f>
        <v>90.1646263945631</v>
      </c>
      <c r="H44" s="35">
        <f>'[1]вспомогат'!J41</f>
        <v>-117285.65000000224</v>
      </c>
      <c r="I44" s="36">
        <f>'[1]вспомогат'!K41</f>
        <v>111.71664330594817</v>
      </c>
      <c r="J44" s="37">
        <f>'[1]вспомогат'!L41</f>
        <v>2249131.7699999996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30121259.82</v>
      </c>
      <c r="F45" s="38">
        <f>'[1]вспомогат'!H42</f>
        <v>2195617.25</v>
      </c>
      <c r="G45" s="39">
        <f>'[1]вспомогат'!I42</f>
        <v>100.53431904056325</v>
      </c>
      <c r="H45" s="35">
        <f>'[1]вспомогат'!J42</f>
        <v>11669.25</v>
      </c>
      <c r="I45" s="36">
        <f>'[1]вспомогат'!K42</f>
        <v>113.66640960717218</v>
      </c>
      <c r="J45" s="37">
        <f>'[1]вспомогат'!L42</f>
        <v>3621557.8200000003</v>
      </c>
    </row>
    <row r="46" spans="1:10" ht="14.25" customHeight="1">
      <c r="A46" s="52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49383936.76</v>
      </c>
      <c r="F46" s="38">
        <f>'[1]вспомогат'!H43</f>
        <v>3629503.259999998</v>
      </c>
      <c r="G46" s="39">
        <f>'[1]вспомогат'!I43</f>
        <v>76.41437544804845</v>
      </c>
      <c r="H46" s="35">
        <f>'[1]вспомогат'!J43</f>
        <v>-1120261.740000002</v>
      </c>
      <c r="I46" s="36">
        <f>'[1]вспомогат'!K43</f>
        <v>98.79584064657023</v>
      </c>
      <c r="J46" s="37">
        <f>'[1]вспомогат'!L43</f>
        <v>-601909.2400000021</v>
      </c>
    </row>
    <row r="47" spans="1:10" ht="14.25" customHeight="1">
      <c r="A47" s="52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24325508.3</v>
      </c>
      <c r="F47" s="38">
        <f>'[1]вспомогат'!H44</f>
        <v>1515080.3200000003</v>
      </c>
      <c r="G47" s="39">
        <f>'[1]вспомогат'!I44</f>
        <v>61.0222894751999</v>
      </c>
      <c r="H47" s="35">
        <f>'[1]вспомогат'!J44</f>
        <v>-967750.6799999997</v>
      </c>
      <c r="I47" s="36">
        <f>'[1]вспомогат'!K44</f>
        <v>106.32292988663963</v>
      </c>
      <c r="J47" s="37">
        <f>'[1]вспомогат'!L44</f>
        <v>1446616.3000000007</v>
      </c>
    </row>
    <row r="48" spans="1:10" ht="14.25" customHeight="1">
      <c r="A48" s="52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27645663.3</v>
      </c>
      <c r="F48" s="38">
        <f>'[1]вспомогат'!H45</f>
        <v>4420875.109999999</v>
      </c>
      <c r="G48" s="39">
        <f>'[1]вспомогат'!I45</f>
        <v>170.02417595941765</v>
      </c>
      <c r="H48" s="35">
        <f>'[1]вспомогат'!J45</f>
        <v>1820730.1099999994</v>
      </c>
      <c r="I48" s="36">
        <f>'[1]вспомогат'!K45</f>
        <v>112.73526545265926</v>
      </c>
      <c r="J48" s="37">
        <f>'[1]вспомогат'!L45</f>
        <v>3123023.3000000007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9014415.29</v>
      </c>
      <c r="F49" s="38">
        <f>'[1]вспомогат'!H46</f>
        <v>610556.0099999998</v>
      </c>
      <c r="G49" s="39">
        <f>'[1]вспомогат'!I46</f>
        <v>111.03844796857378</v>
      </c>
      <c r="H49" s="35">
        <f>'[1]вспомогат'!J46</f>
        <v>60696.00999999978</v>
      </c>
      <c r="I49" s="36">
        <f>'[1]вспомогат'!K46</f>
        <v>111.5432309717054</v>
      </c>
      <c r="J49" s="37">
        <f>'[1]вспомогат'!L46</f>
        <v>932871.2899999991</v>
      </c>
    </row>
    <row r="50" spans="1:10" ht="14.25" customHeight="1">
      <c r="A50" s="52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8611340.48</v>
      </c>
      <c r="F50" s="38">
        <f>'[1]вспомогат'!H47</f>
        <v>363859.25</v>
      </c>
      <c r="G50" s="39">
        <f>'[1]вспомогат'!I47</f>
        <v>25.79221227546247</v>
      </c>
      <c r="H50" s="35">
        <f>'[1]вспомогат'!J47</f>
        <v>-1046873.75</v>
      </c>
      <c r="I50" s="36">
        <f>'[1]вспомогат'!K47</f>
        <v>91.7367482073371</v>
      </c>
      <c r="J50" s="37">
        <f>'[1]вспомогат'!L47</f>
        <v>-775672.5199999996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8965437.44</v>
      </c>
      <c r="F51" s="38">
        <f>'[1]вспомогат'!H48</f>
        <v>376050.4199999999</v>
      </c>
      <c r="G51" s="39">
        <f>'[1]вспомогат'!I48</f>
        <v>16.698434731639733</v>
      </c>
      <c r="H51" s="35">
        <f>'[1]вспомогат'!J48</f>
        <v>-1875959.58</v>
      </c>
      <c r="I51" s="36">
        <f>'[1]вспомогат'!K48</f>
        <v>88.09041713419941</v>
      </c>
      <c r="J51" s="37">
        <f>'[1]вспомогат'!L48</f>
        <v>-1212102.5600000005</v>
      </c>
    </row>
    <row r="52" spans="1:10" ht="14.25" customHeight="1">
      <c r="A52" s="52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29948182.12</v>
      </c>
      <c r="F52" s="38">
        <f>'[1]вспомогат'!H49</f>
        <v>1710149.830000002</v>
      </c>
      <c r="G52" s="39">
        <f>'[1]вспомогат'!I49</f>
        <v>43.91330962564749</v>
      </c>
      <c r="H52" s="35">
        <f>'[1]вспомогат'!J49</f>
        <v>-2184227.169999998</v>
      </c>
      <c r="I52" s="36">
        <f>'[1]вспомогат'!K49</f>
        <v>110.18676123018423</v>
      </c>
      <c r="J52" s="37">
        <f>'[1]вспомогат'!L49</f>
        <v>2768708.120000001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10215798.71</v>
      </c>
      <c r="F53" s="38">
        <f>'[1]вспомогат'!H50</f>
        <v>308614.6300000008</v>
      </c>
      <c r="G53" s="39">
        <f>'[1]вспомогат'!I50</f>
        <v>21.249329018487337</v>
      </c>
      <c r="H53" s="35">
        <f>'[1]вспомогат'!J50</f>
        <v>-1143735.3699999992</v>
      </c>
      <c r="I53" s="36">
        <f>'[1]вспомогат'!K50</f>
        <v>102.98962834891752</v>
      </c>
      <c r="J53" s="37">
        <f>'[1]вспомогат'!L50</f>
        <v>296548.7100000009</v>
      </c>
    </row>
    <row r="54" spans="1:10" ht="14.25" customHeight="1">
      <c r="A54" s="52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7926939.49</v>
      </c>
      <c r="F54" s="38">
        <f>'[1]вспомогат'!H51</f>
        <v>477122.2700000005</v>
      </c>
      <c r="G54" s="39">
        <f>'[1]вспомогат'!I51</f>
        <v>75.19065006697667</v>
      </c>
      <c r="H54" s="35">
        <f>'[1]вспомогат'!J51</f>
        <v>-157427.72999999952</v>
      </c>
      <c r="I54" s="36">
        <f>'[1]вспомогат'!K51</f>
        <v>99.00092220056739</v>
      </c>
      <c r="J54" s="37">
        <f>'[1]вспомогат'!L51</f>
        <v>-79995.50999999978</v>
      </c>
    </row>
    <row r="55" spans="1:10" ht="14.25" customHeight="1">
      <c r="A55" s="52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49972731.56</v>
      </c>
      <c r="F55" s="38">
        <f>'[1]вспомогат'!H52</f>
        <v>3604979.460000001</v>
      </c>
      <c r="G55" s="39">
        <f>'[1]вспомогат'!I52</f>
        <v>97.67209786231003</v>
      </c>
      <c r="H55" s="35">
        <f>'[1]вспомогат'!J52</f>
        <v>-85920.5399999991</v>
      </c>
      <c r="I55" s="36">
        <f>'[1]вспомогат'!K52</f>
        <v>109.30211311846317</v>
      </c>
      <c r="J55" s="37">
        <f>'[1]вспомогат'!L52</f>
        <v>4252909.560000002</v>
      </c>
    </row>
    <row r="56" spans="1:10" ht="14.25" customHeight="1">
      <c r="A56" s="52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57533927.86</v>
      </c>
      <c r="F56" s="38">
        <f>'[1]вспомогат'!H53</f>
        <v>3663209.5700000003</v>
      </c>
      <c r="G56" s="39">
        <f>'[1]вспомогат'!I53</f>
        <v>48.29971230154806</v>
      </c>
      <c r="H56" s="35">
        <f>'[1]вспомогат'!J53</f>
        <v>-3921120.4299999997</v>
      </c>
      <c r="I56" s="36">
        <f>'[1]вспомогат'!K53</f>
        <v>98.58722627762242</v>
      </c>
      <c r="J56" s="37">
        <f>'[1]вспомогат'!L53</f>
        <v>-824472.1400000006</v>
      </c>
    </row>
    <row r="57" spans="1:10" ht="14.25" customHeight="1">
      <c r="A57" s="52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33647253.96</v>
      </c>
      <c r="F57" s="38">
        <f>'[1]вспомогат'!H54</f>
        <v>1511980.120000001</v>
      </c>
      <c r="G57" s="39">
        <f>'[1]вспомогат'!I54</f>
        <v>53.30630799605137</v>
      </c>
      <c r="H57" s="35">
        <f>'[1]вспомогат'!J54</f>
        <v>-1324419.879999999</v>
      </c>
      <c r="I57" s="36">
        <f>'[1]вспомогат'!K54</f>
        <v>100.20740891899665</v>
      </c>
      <c r="J57" s="37">
        <f>'[1]вспомогат'!L54</f>
        <v>69642.9600000009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62059968.76</v>
      </c>
      <c r="F58" s="38">
        <f>'[1]вспомогат'!H55</f>
        <v>3087651.299999997</v>
      </c>
      <c r="G58" s="39">
        <f>'[1]вспомогат'!I55</f>
        <v>66.06806335376076</v>
      </c>
      <c r="H58" s="35">
        <f>'[1]вспомогат'!J55</f>
        <v>-1585788.700000003</v>
      </c>
      <c r="I58" s="36">
        <f>'[1]вспомогат'!K55</f>
        <v>112.54918567830296</v>
      </c>
      <c r="J58" s="37">
        <f>'[1]вспомогат'!L55</f>
        <v>6919659.759999998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66520234.12</v>
      </c>
      <c r="F59" s="38">
        <f>'[1]вспомогат'!H56</f>
        <v>4227937.93</v>
      </c>
      <c r="G59" s="39">
        <f>'[1]вспомогат'!I56</f>
        <v>81.52441969881028</v>
      </c>
      <c r="H59" s="35">
        <f>'[1]вспомогат'!J56</f>
        <v>-958162.0700000003</v>
      </c>
      <c r="I59" s="36">
        <f>'[1]вспомогат'!K56</f>
        <v>104.11347596453706</v>
      </c>
      <c r="J59" s="37">
        <f>'[1]вспомогат'!L56</f>
        <v>2628184.1199999973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11263466.11</v>
      </c>
      <c r="F60" s="38">
        <f>'[1]вспомогат'!H57</f>
        <v>711983.6600000001</v>
      </c>
      <c r="G60" s="39">
        <f>'[1]вспомогат'!I57</f>
        <v>58.55138413056602</v>
      </c>
      <c r="H60" s="35">
        <f>'[1]вспомогат'!J57</f>
        <v>-504014.33999999985</v>
      </c>
      <c r="I60" s="36">
        <f>'[1]вспомогат'!K57</f>
        <v>109.35258540735914</v>
      </c>
      <c r="J60" s="37">
        <f>'[1]вспомогат'!L57</f>
        <v>963329.1099999994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54630292.24</v>
      </c>
      <c r="F61" s="38">
        <f>'[1]вспомогат'!H58</f>
        <v>3729231.1099999994</v>
      </c>
      <c r="G61" s="39">
        <f>'[1]вспомогат'!I58</f>
        <v>87.2005134433393</v>
      </c>
      <c r="H61" s="35">
        <f>'[1]вспомогат'!J58</f>
        <v>-547384.8900000006</v>
      </c>
      <c r="I61" s="36">
        <f>'[1]вспомогат'!K58</f>
        <v>109.02985114780697</v>
      </c>
      <c r="J61" s="37">
        <f>'[1]вспомогат'!L58</f>
        <v>4524480.240000002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13049278.23</v>
      </c>
      <c r="F62" s="38">
        <f>'[1]вспомогат'!H59</f>
        <v>759867.6900000013</v>
      </c>
      <c r="G62" s="39">
        <f>'[1]вспомогат'!I59</f>
        <v>123.7426437659491</v>
      </c>
      <c r="H62" s="35">
        <f>'[1]вспомогат'!J59</f>
        <v>145796.69000000134</v>
      </c>
      <c r="I62" s="36">
        <f>'[1]вспомогат'!K59</f>
        <v>121.89544762110447</v>
      </c>
      <c r="J62" s="37">
        <f>'[1]вспомогат'!L59</f>
        <v>2343974.2300000004</v>
      </c>
    </row>
    <row r="63" spans="1:10" ht="14.25" customHeight="1">
      <c r="A63" s="52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14141417.66</v>
      </c>
      <c r="F63" s="38">
        <f>'[1]вспомогат'!H60</f>
        <v>592742.0600000005</v>
      </c>
      <c r="G63" s="39">
        <f>'[1]вспомогат'!I60</f>
        <v>34.612675036496384</v>
      </c>
      <c r="H63" s="35">
        <f>'[1]вспомогат'!J60</f>
        <v>-1119757.9399999995</v>
      </c>
      <c r="I63" s="36">
        <f>'[1]вспомогат'!K60</f>
        <v>111.00702209948653</v>
      </c>
      <c r="J63" s="37">
        <f>'[1]вспомогат'!L60</f>
        <v>1402207.6600000001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10284199.33</v>
      </c>
      <c r="F64" s="38">
        <f>'[1]вспомогат'!H61</f>
        <v>457418.97000000067</v>
      </c>
      <c r="G64" s="39">
        <f>'[1]вспомогат'!I61</f>
        <v>36.05502853778256</v>
      </c>
      <c r="H64" s="35">
        <f>'[1]вспомогат'!J61</f>
        <v>-811250.0299999993</v>
      </c>
      <c r="I64" s="36">
        <f>'[1]вспомогат'!K61</f>
        <v>99.59957881157847</v>
      </c>
      <c r="J64" s="37">
        <f>'[1]вспомогат'!L61</f>
        <v>-41345.669999999925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12264675.26</v>
      </c>
      <c r="F65" s="38">
        <f>'[1]вспомогат'!H62</f>
        <v>794858.4399999995</v>
      </c>
      <c r="G65" s="39">
        <f>'[1]вспомогат'!I62</f>
        <v>87.16986785107194</v>
      </c>
      <c r="H65" s="35">
        <f>'[1]вспомогат'!J62</f>
        <v>-116991.56000000052</v>
      </c>
      <c r="I65" s="36">
        <f>'[1]вспомогат'!K62</f>
        <v>106.5076486066364</v>
      </c>
      <c r="J65" s="37">
        <f>'[1]вспомогат'!L62</f>
        <v>749375.2599999998</v>
      </c>
    </row>
    <row r="66" spans="1:10" ht="14.25" customHeight="1">
      <c r="A66" s="52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7614762.21</v>
      </c>
      <c r="F66" s="38">
        <f>'[1]вспомогат'!H63</f>
        <v>419916.0099999998</v>
      </c>
      <c r="G66" s="39">
        <f>'[1]вспомогат'!I63</f>
        <v>40.57277119143548</v>
      </c>
      <c r="H66" s="35">
        <f>'[1]вспомогат'!J63</f>
        <v>-615053.9900000002</v>
      </c>
      <c r="I66" s="36">
        <f>'[1]вспомогат'!K63</f>
        <v>95.73316241213867</v>
      </c>
      <c r="J66" s="37">
        <f>'[1]вспомогат'!L63</f>
        <v>-339390.79000000004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13192968.89</v>
      </c>
      <c r="F67" s="38">
        <f>'[1]вспомогат'!H64</f>
        <v>494845.1300000008</v>
      </c>
      <c r="G67" s="39">
        <f>'[1]вспомогат'!I64</f>
        <v>47.830070849322034</v>
      </c>
      <c r="H67" s="35">
        <f>'[1]вспомогат'!J64</f>
        <v>-539744.8699999992</v>
      </c>
      <c r="I67" s="36">
        <f>'[1]вспомогат'!K64</f>
        <v>109.60105048779769</v>
      </c>
      <c r="J67" s="37">
        <f>'[1]вспомогат'!L64</f>
        <v>1155703.8900000006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10451147.85</v>
      </c>
      <c r="F68" s="38">
        <f>'[1]вспомогат'!H65</f>
        <v>344105.5700000003</v>
      </c>
      <c r="G68" s="39">
        <f>'[1]вспомогат'!I65</f>
        <v>45.94874681194839</v>
      </c>
      <c r="H68" s="35">
        <f>'[1]вспомогат'!J65</f>
        <v>-404784.4299999997</v>
      </c>
      <c r="I68" s="36">
        <f>'[1]вспомогат'!K65</f>
        <v>104.85792909773892</v>
      </c>
      <c r="J68" s="37">
        <f>'[1]вспомогат'!L65</f>
        <v>484187.8499999996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28120919.42</v>
      </c>
      <c r="F69" s="38">
        <f>'[1]вспомогат'!H66</f>
        <v>1733399.4000000022</v>
      </c>
      <c r="G69" s="39">
        <f>'[1]вспомогат'!I66</f>
        <v>62.80842228841019</v>
      </c>
      <c r="H69" s="35">
        <f>'[1]вспомогат'!J66</f>
        <v>-1026420.5999999978</v>
      </c>
      <c r="I69" s="36">
        <f>'[1]вспомогат'!K66</f>
        <v>103.56369900202405</v>
      </c>
      <c r="J69" s="37">
        <f>'[1]вспомогат'!L66</f>
        <v>967660.4200000018</v>
      </c>
    </row>
    <row r="70" spans="1:10" ht="14.25" customHeight="1">
      <c r="A70" s="52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55646865.11</v>
      </c>
      <c r="F70" s="38">
        <f>'[1]вспомогат'!H67</f>
        <v>2314822.9799999967</v>
      </c>
      <c r="G70" s="39">
        <f>'[1]вспомогат'!I67</f>
        <v>53.00555261312162</v>
      </c>
      <c r="H70" s="35">
        <f>'[1]вспомогат'!J67</f>
        <v>-2052310.0200000033</v>
      </c>
      <c r="I70" s="36">
        <f>'[1]вспомогат'!K67</f>
        <v>108.0280886329839</v>
      </c>
      <c r="J70" s="37">
        <f>'[1]вспомогат'!L67</f>
        <v>4135387.1099999994</v>
      </c>
    </row>
    <row r="71" spans="1:10" ht="14.25" customHeight="1">
      <c r="A71" s="52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78391478.93</v>
      </c>
      <c r="F71" s="38">
        <f>'[1]вспомогат'!H68</f>
        <v>3728613.6400000006</v>
      </c>
      <c r="G71" s="39">
        <f>'[1]вспомогат'!I68</f>
        <v>36.903195629274585</v>
      </c>
      <c r="H71" s="35">
        <f>'[1]вспомогат'!J68</f>
        <v>-6375155.359999999</v>
      </c>
      <c r="I71" s="36">
        <f>'[1]вспомогат'!K68</f>
        <v>98.56166297483362</v>
      </c>
      <c r="J71" s="37">
        <f>'[1]вспомогат'!L68</f>
        <v>-1143988.0699999928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13846689.46</v>
      </c>
      <c r="F72" s="38">
        <f>'[1]вспомогат'!H69</f>
        <v>932613.7000000011</v>
      </c>
      <c r="G72" s="39">
        <f>'[1]вспомогат'!I69</f>
        <v>53.400538234704754</v>
      </c>
      <c r="H72" s="35">
        <f>'[1]вспомогат'!J69</f>
        <v>-813836.2999999989</v>
      </c>
      <c r="I72" s="36">
        <f>'[1]вспомогат'!K69</f>
        <v>99.35621483581497</v>
      </c>
      <c r="J72" s="37">
        <f>'[1]вспомогат'!L69</f>
        <v>-89720.5399999991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6264457.86</v>
      </c>
      <c r="F73" s="38">
        <f>'[1]вспомогат'!H70</f>
        <v>301567.10000000056</v>
      </c>
      <c r="G73" s="39">
        <f>'[1]вспомогат'!I70</f>
        <v>44.67131302956695</v>
      </c>
      <c r="H73" s="35">
        <f>'[1]вспомогат'!J70</f>
        <v>-373512.89999999944</v>
      </c>
      <c r="I73" s="36">
        <f>'[1]вспомогат'!K70</f>
        <v>97.069951577039</v>
      </c>
      <c r="J73" s="37">
        <f>'[1]вспомогат'!L70</f>
        <v>-189092.13999999966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6005613.4</v>
      </c>
      <c r="F74" s="38">
        <f>'[1]вспомогат'!H71</f>
        <v>439928.5600000005</v>
      </c>
      <c r="G74" s="39">
        <f>'[1]вспомогат'!I71</f>
        <v>48.32998923384533</v>
      </c>
      <c r="H74" s="35">
        <f>'[1]вспомогат'!J71</f>
        <v>-470331.4399999995</v>
      </c>
      <c r="I74" s="36">
        <f>'[1]вспомогат'!K71</f>
        <v>95.43418915523864</v>
      </c>
      <c r="J74" s="37">
        <f>'[1]вспомогат'!L71</f>
        <v>-287323.5999999996</v>
      </c>
    </row>
    <row r="75" spans="1:10" ht="15" customHeight="1">
      <c r="A75" s="50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948619423.4800003</v>
      </c>
      <c r="F75" s="41">
        <f>SUM(F39:F74)</f>
        <v>56904975.64</v>
      </c>
      <c r="G75" s="42">
        <f>F75/D75*100</f>
        <v>62.654281640524864</v>
      </c>
      <c r="H75" s="41">
        <f>SUM(H39:H74)</f>
        <v>-33918786.35999999</v>
      </c>
      <c r="I75" s="43">
        <f>E75/C75*100</f>
        <v>104.8998524474342</v>
      </c>
      <c r="J75" s="41">
        <f>SUM(J39:J74)</f>
        <v>44309835.48000001</v>
      </c>
    </row>
    <row r="76" spans="1:10" ht="15.75" customHeight="1">
      <c r="A76" s="53" t="s">
        <v>78</v>
      </c>
      <c r="B76" s="54">
        <f>'[1]вспомогат'!B72</f>
        <v>10450869113</v>
      </c>
      <c r="C76" s="54">
        <f>'[1]вспомогат'!C72</f>
        <v>9697315868</v>
      </c>
      <c r="D76" s="54">
        <f>'[1]вспомогат'!D72</f>
        <v>985806823</v>
      </c>
      <c r="E76" s="54">
        <f>'[1]вспомогат'!G72</f>
        <v>9842741028.289999</v>
      </c>
      <c r="F76" s="54">
        <f>'[1]вспомогат'!H72</f>
        <v>811956600.94</v>
      </c>
      <c r="G76" s="55">
        <f>'[1]вспомогат'!I72</f>
        <v>82.3646765264882</v>
      </c>
      <c r="H76" s="54">
        <f>'[1]вспомогат'!J72</f>
        <v>-173850222.0599999</v>
      </c>
      <c r="I76" s="55">
        <f>'[1]вспомогат'!K72</f>
        <v>101.49964342988854</v>
      </c>
      <c r="J76" s="54">
        <f>'[1]вспомогат'!L72</f>
        <v>145425160.29000032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2018-11-26T08:21:30Z</dcterms:created>
  <dcterms:modified xsi:type="dcterms:W3CDTF">2018-11-26T08:21:55Z</dcterms:modified>
  <cp:category/>
  <cp:version/>
  <cp:contentType/>
  <cp:contentStatus/>
</cp:coreProperties>
</file>