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<sst xmlns="http://schemas.openxmlformats.org/spreadsheetml/2006/main" count="84" uniqueCount="79">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</sst>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22.11.2018</v>
          </cell>
        </row>
        <row r="6">
          <cell r="G6" t="str">
            <v>Фактично надійшло на 22.11.2018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1864916575.74</v>
          </cell>
          <cell r="H10">
            <v>230415839.18000007</v>
          </cell>
          <cell r="I10">
            <v>109.69593993912679</v>
          </cell>
          <cell r="J10">
            <v>20366279.180000067</v>
          </cell>
          <cell r="K10">
            <v>101.10417122155009</v>
          </cell>
          <cell r="L10">
            <v>20366985.74000001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4396436072.08</v>
          </cell>
          <cell r="H11">
            <v>329485632.27999973</v>
          </cell>
          <cell r="I11">
            <v>76.08840779622653</v>
          </cell>
          <cell r="J11">
            <v>-103544367.72000027</v>
          </cell>
          <cell r="K11">
            <v>100.36906565303052</v>
          </cell>
          <cell r="L11">
            <v>16166072.079999924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385734935.08</v>
          </cell>
          <cell r="H12">
            <v>26890362.21999997</v>
          </cell>
          <cell r="I12">
            <v>69.71768353425567</v>
          </cell>
          <cell r="J12">
            <v>-11679998.780000031</v>
          </cell>
          <cell r="K12">
            <v>100.67445884960458</v>
          </cell>
          <cell r="L12">
            <v>2584194.0799999833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507596269.56</v>
          </cell>
          <cell r="H13">
            <v>36375062.80000001</v>
          </cell>
          <cell r="I13">
            <v>86.34840546995258</v>
          </cell>
          <cell r="J13">
            <v>-5750860.199999988</v>
          </cell>
          <cell r="K13">
            <v>103.01676975356867</v>
          </cell>
          <cell r="L13">
            <v>14864580.560000002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493363146.12</v>
          </cell>
          <cell r="H14">
            <v>33389608.01999998</v>
          </cell>
          <cell r="I14">
            <v>76.0600651951069</v>
          </cell>
          <cell r="J14">
            <v>-10509391.98000002</v>
          </cell>
          <cell r="K14">
            <v>98.855709998918</v>
          </cell>
          <cell r="L14">
            <v>-5710853.879999995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71415748.67</v>
          </cell>
          <cell r="H15">
            <v>5502409.120000005</v>
          </cell>
          <cell r="I15">
            <v>79.5186045536986</v>
          </cell>
          <cell r="J15">
            <v>-1417240.8799999952</v>
          </cell>
          <cell r="K15">
            <v>103.69150169826358</v>
          </cell>
          <cell r="L15">
            <v>2542458.670000002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43619282.53</v>
          </cell>
          <cell r="H16">
            <v>2252206.370000005</v>
          </cell>
          <cell r="I16">
            <v>49.4478869881203</v>
          </cell>
          <cell r="J16">
            <v>-2302500.629999995</v>
          </cell>
          <cell r="K16">
            <v>110.03273800236843</v>
          </cell>
          <cell r="L16">
            <v>3977187.530000001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254040281.65</v>
          </cell>
          <cell r="H17">
            <v>17892227.53999999</v>
          </cell>
          <cell r="I17">
            <v>66.47247605635536</v>
          </cell>
          <cell r="J17">
            <v>-9024518.460000008</v>
          </cell>
          <cell r="K17">
            <v>104.18508173401646</v>
          </cell>
          <cell r="L17">
            <v>10204717.650000006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124423.52</v>
          </cell>
          <cell r="H18">
            <v>11661.5</v>
          </cell>
          <cell r="I18">
            <v>154.4569536423841</v>
          </cell>
          <cell r="J18">
            <v>4111.5</v>
          </cell>
          <cell r="K18">
            <v>127.15740419008688</v>
          </cell>
          <cell r="L18">
            <v>26573.520000000004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5763109.34</v>
          </cell>
          <cell r="H19">
            <v>206364.91000000015</v>
          </cell>
          <cell r="I19">
            <v>67.79866876492798</v>
          </cell>
          <cell r="J19">
            <v>-98014.08999999985</v>
          </cell>
          <cell r="K19">
            <v>112.68005571525157</v>
          </cell>
          <cell r="L19">
            <v>648531.3399999999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127418719.28</v>
          </cell>
          <cell r="H20">
            <v>8452541.150000006</v>
          </cell>
          <cell r="I20">
            <v>54.28050093353662</v>
          </cell>
          <cell r="J20">
            <v>-7119424.849999994</v>
          </cell>
          <cell r="K20">
            <v>104.51752143697075</v>
          </cell>
          <cell r="L20">
            <v>5507371.280000001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30758639.73</v>
          </cell>
          <cell r="H21">
            <v>1384836.539999999</v>
          </cell>
          <cell r="I21">
            <v>51.68843460734544</v>
          </cell>
          <cell r="J21">
            <v>-1294363.460000001</v>
          </cell>
          <cell r="K21">
            <v>117.19117266840784</v>
          </cell>
          <cell r="L21">
            <v>4512089.73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54412873.81</v>
          </cell>
          <cell r="H22">
            <v>3753311.900000006</v>
          </cell>
          <cell r="I22">
            <v>65.84668768509628</v>
          </cell>
          <cell r="J22">
            <v>-1946765.099999994</v>
          </cell>
          <cell r="K22">
            <v>102.7533707170173</v>
          </cell>
          <cell r="L22">
            <v>1458042.8100000024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9408815.01</v>
          </cell>
          <cell r="H23">
            <v>746523</v>
          </cell>
          <cell r="I23">
            <v>55.597526526241005</v>
          </cell>
          <cell r="J23">
            <v>-596204</v>
          </cell>
          <cell r="K23">
            <v>99.79636230917774</v>
          </cell>
          <cell r="L23">
            <v>-19198.990000000224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43528621.88</v>
          </cell>
          <cell r="H24">
            <v>2999464.8300000057</v>
          </cell>
          <cell r="I24">
            <v>67.07884646736682</v>
          </cell>
          <cell r="J24">
            <v>-1472086.1699999943</v>
          </cell>
          <cell r="K24">
            <v>106.9282904096289</v>
          </cell>
          <cell r="L24">
            <v>2820384.8800000027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108647082.69</v>
          </cell>
          <cell r="H25">
            <v>6539925.379999995</v>
          </cell>
          <cell r="I25">
            <v>52.935106080653746</v>
          </cell>
          <cell r="J25">
            <v>-5814683.620000005</v>
          </cell>
          <cell r="K25">
            <v>95.23974142482918</v>
          </cell>
          <cell r="L25">
            <v>-5430382.310000002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62005590.99</v>
          </cell>
          <cell r="H26">
            <v>3287667.25</v>
          </cell>
          <cell r="I26">
            <v>63.23306473870927</v>
          </cell>
          <cell r="J26">
            <v>-1911617.75</v>
          </cell>
          <cell r="K26">
            <v>94.94838372991765</v>
          </cell>
          <cell r="L26">
            <v>-3298934.009999998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57995392.07</v>
          </cell>
          <cell r="H27">
            <v>2980469.1300000027</v>
          </cell>
          <cell r="I27">
            <v>43.435744380947924</v>
          </cell>
          <cell r="J27">
            <v>-3881319.8699999973</v>
          </cell>
          <cell r="K27">
            <v>98.47192717537865</v>
          </cell>
          <cell r="L27">
            <v>-899963.9299999997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37196.15000000001</v>
          </cell>
          <cell r="H28">
            <v>2641.010000000002</v>
          </cell>
          <cell r="I28">
            <v>33.79411388355729</v>
          </cell>
          <cell r="J28">
            <v>-5173.989999999998</v>
          </cell>
          <cell r="K28">
            <v>46.69949780288765</v>
          </cell>
          <cell r="L28">
            <v>-42453.84999999999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163172866.71</v>
          </cell>
          <cell r="H29">
            <v>10790401.330000013</v>
          </cell>
          <cell r="I29">
            <v>70.64483787449055</v>
          </cell>
          <cell r="J29">
            <v>-4483752.669999987</v>
          </cell>
          <cell r="K29">
            <v>102.41422992511436</v>
          </cell>
          <cell r="L29">
            <v>3846504.7100000083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45572756.49</v>
          </cell>
          <cell r="H30">
            <v>1717733.8400000036</v>
          </cell>
          <cell r="I30">
            <v>54.47760284240827</v>
          </cell>
          <cell r="J30">
            <v>-1435367.1599999964</v>
          </cell>
          <cell r="K30">
            <v>106.47488038713486</v>
          </cell>
          <cell r="L30">
            <v>2771340.490000002</v>
          </cell>
        </row>
        <row r="31">
          <cell r="B31">
            <v>40798197</v>
          </cell>
          <cell r="C31">
            <v>38981917</v>
          </cell>
          <cell r="D31">
            <v>5735131</v>
          </cell>
          <cell r="G31">
            <v>35707128.53</v>
          </cell>
          <cell r="H31">
            <v>2124002.219999999</v>
          </cell>
          <cell r="I31">
            <v>37.03493817316464</v>
          </cell>
          <cell r="J31">
            <v>-3611128.780000001</v>
          </cell>
          <cell r="K31">
            <v>91.59921132149556</v>
          </cell>
          <cell r="L31">
            <v>-3274788.469999999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35705289.07</v>
          </cell>
          <cell r="H32">
            <v>1678896.8100000024</v>
          </cell>
          <cell r="I32">
            <v>66.4261150995168</v>
          </cell>
          <cell r="J32">
            <v>-848568.1899999976</v>
          </cell>
          <cell r="K32">
            <v>104.43820937993485</v>
          </cell>
          <cell r="L32">
            <v>1517333.0700000003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66538342.36</v>
          </cell>
          <cell r="H33">
            <v>3332706.710000001</v>
          </cell>
          <cell r="I33">
            <v>51.868071839788435</v>
          </cell>
          <cell r="J33">
            <v>-3092646.289999999</v>
          </cell>
          <cell r="K33">
            <v>105.49635489439335</v>
          </cell>
          <cell r="L33">
            <v>3466644.3599999994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261999</v>
          </cell>
          <cell r="H34">
            <v>18108.20000000001</v>
          </cell>
          <cell r="I34">
            <v>56.76551724137935</v>
          </cell>
          <cell r="J34">
            <v>-13791.799999999988</v>
          </cell>
          <cell r="K34">
            <v>104.59041916167664</v>
          </cell>
          <cell r="L34">
            <v>11499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7595439.1</v>
          </cell>
          <cell r="H35">
            <v>476014.4099999992</v>
          </cell>
          <cell r="I35">
            <v>37.50915321710045</v>
          </cell>
          <cell r="J35">
            <v>-793047.5900000008</v>
          </cell>
          <cell r="K35">
            <v>102.07471975087412</v>
          </cell>
          <cell r="L35">
            <v>154381.09999999963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17014002.97</v>
          </cell>
          <cell r="H36">
            <v>615347.9399999995</v>
          </cell>
          <cell r="I36">
            <v>40.47183470519947</v>
          </cell>
          <cell r="J36">
            <v>-905087.0600000005</v>
          </cell>
          <cell r="K36">
            <v>116.5709308708602</v>
          </cell>
          <cell r="L36">
            <v>2418594.969999999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41167847.84</v>
          </cell>
          <cell r="H37">
            <v>2417096.440000005</v>
          </cell>
          <cell r="I37">
            <v>61.41655533189802</v>
          </cell>
          <cell r="J37">
            <v>-1518481.559999995</v>
          </cell>
          <cell r="K37">
            <v>99.31390895856843</v>
          </cell>
          <cell r="L37">
            <v>-284400.1599999964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22936546.64</v>
          </cell>
          <cell r="H38">
            <v>1303859.4499999993</v>
          </cell>
          <cell r="I38">
            <v>108.1410139976428</v>
          </cell>
          <cell r="J38">
            <v>98156.44999999925</v>
          </cell>
          <cell r="K38">
            <v>104.52585643103292</v>
          </cell>
          <cell r="L38">
            <v>993127.6400000006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17035456.35</v>
          </cell>
          <cell r="H39">
            <v>1034318.0700000022</v>
          </cell>
          <cell r="I39">
            <v>56.314028389004946</v>
          </cell>
          <cell r="J39">
            <v>-802378.9299999978</v>
          </cell>
          <cell r="K39">
            <v>98.33538186008731</v>
          </cell>
          <cell r="L39">
            <v>-288375.6499999985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17603272.92</v>
          </cell>
          <cell r="H40">
            <v>643757.5800000019</v>
          </cell>
          <cell r="I40">
            <v>40.99176162846982</v>
          </cell>
          <cell r="J40">
            <v>-926698.4199999981</v>
          </cell>
          <cell r="K40">
            <v>110.4427335416967</v>
          </cell>
          <cell r="L40">
            <v>1664448.9200000018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21424106.24</v>
          </cell>
          <cell r="H41">
            <v>1054134.8199999966</v>
          </cell>
          <cell r="I41">
            <v>88.39793943419109</v>
          </cell>
          <cell r="J41">
            <v>-138353.18000000343</v>
          </cell>
          <cell r="K41">
            <v>111.60689396282837</v>
          </cell>
          <cell r="L41">
            <v>2228064.2399999984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30019129.34</v>
          </cell>
          <cell r="H42">
            <v>2093486.7699999996</v>
          </cell>
          <cell r="I42">
            <v>95.85790366803603</v>
          </cell>
          <cell r="J42">
            <v>-90461.23000000045</v>
          </cell>
          <cell r="K42">
            <v>113.28100723547759</v>
          </cell>
          <cell r="L42">
            <v>3519427.34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49281188.81</v>
          </cell>
          <cell r="H43">
            <v>3526755.3100000024</v>
          </cell>
          <cell r="I43">
            <v>74.25115368865622</v>
          </cell>
          <cell r="J43">
            <v>-1223009.6899999976</v>
          </cell>
          <cell r="K43">
            <v>98.59028655831892</v>
          </cell>
          <cell r="L43">
            <v>-704657.1899999976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24298329.36</v>
          </cell>
          <cell r="H44">
            <v>1487901.379999999</v>
          </cell>
          <cell r="I44">
            <v>59.92761408247274</v>
          </cell>
          <cell r="J44">
            <v>-994929.620000001</v>
          </cell>
          <cell r="K44">
            <v>106.20413506038666</v>
          </cell>
          <cell r="L44">
            <v>1419437.3599999994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27533933.15</v>
          </cell>
          <cell r="H45">
            <v>4309144.959999997</v>
          </cell>
          <cell r="I45">
            <v>165.72710214238043</v>
          </cell>
          <cell r="J45">
            <v>1708999.9599999972</v>
          </cell>
          <cell r="K45">
            <v>112.27964505452918</v>
          </cell>
          <cell r="L45">
            <v>3011293.1499999985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9007907.82</v>
          </cell>
          <cell r="H46">
            <v>604048.540000001</v>
          </cell>
          <cell r="I46">
            <v>109.85497035609082</v>
          </cell>
          <cell r="J46">
            <v>54188.54000000097</v>
          </cell>
          <cell r="K46">
            <v>111.46270836364933</v>
          </cell>
          <cell r="L46">
            <v>926363.8200000003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8610523.88</v>
          </cell>
          <cell r="H47">
            <v>363042.6500000004</v>
          </cell>
          <cell r="I47">
            <v>25.734327473731767</v>
          </cell>
          <cell r="J47">
            <v>-1047690.3499999996</v>
          </cell>
          <cell r="K47">
            <v>91.72804895444378</v>
          </cell>
          <cell r="L47">
            <v>-776489.1199999992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8964656.43</v>
          </cell>
          <cell r="H48">
            <v>375269.41000000015</v>
          </cell>
          <cell r="I48">
            <v>16.663754157397175</v>
          </cell>
          <cell r="J48">
            <v>-1876740.5899999999</v>
          </cell>
          <cell r="K48">
            <v>88.08274327588002</v>
          </cell>
          <cell r="L48">
            <v>-1212883.5700000003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29805341.53</v>
          </cell>
          <cell r="H49">
            <v>1567309.240000002</v>
          </cell>
          <cell r="I49">
            <v>40.245442082263786</v>
          </cell>
          <cell r="J49">
            <v>-2327067.759999998</v>
          </cell>
          <cell r="K49">
            <v>109.66121540836295</v>
          </cell>
          <cell r="L49">
            <v>2625867.530000001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10201928.58</v>
          </cell>
          <cell r="H50">
            <v>294744.5</v>
          </cell>
          <cell r="I50">
            <v>20.29431610837608</v>
          </cell>
          <cell r="J50">
            <v>-1157605.5</v>
          </cell>
          <cell r="K50">
            <v>102.84979791818938</v>
          </cell>
          <cell r="L50">
            <v>282678.5800000001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7925546.16</v>
          </cell>
          <cell r="H51">
            <v>475728.9400000004</v>
          </cell>
          <cell r="I51">
            <v>74.97107241352145</v>
          </cell>
          <cell r="J51">
            <v>-158821.0599999996</v>
          </cell>
          <cell r="K51">
            <v>98.9835206605274</v>
          </cell>
          <cell r="L51">
            <v>-81388.83999999985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49912840.35</v>
          </cell>
          <cell r="H52">
            <v>3545088.25</v>
          </cell>
          <cell r="I52">
            <v>96.0494256143488</v>
          </cell>
          <cell r="J52">
            <v>-145811.75</v>
          </cell>
          <cell r="K52">
            <v>109.17111696104153</v>
          </cell>
          <cell r="L52">
            <v>4193018.3500000015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57352554.85</v>
          </cell>
          <cell r="H53">
            <v>3481836.5600000024</v>
          </cell>
          <cell r="I53">
            <v>45.90829460216001</v>
          </cell>
          <cell r="J53">
            <v>-4102493.4399999976</v>
          </cell>
          <cell r="K53">
            <v>98.27643466921643</v>
          </cell>
          <cell r="L53">
            <v>-1005845.1499999985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33549822.61</v>
          </cell>
          <cell r="H54">
            <v>1414548.7699999996</v>
          </cell>
          <cell r="I54">
            <v>49.87127238753348</v>
          </cell>
          <cell r="J54">
            <v>-1421851.2300000004</v>
          </cell>
          <cell r="K54">
            <v>99.91724131296893</v>
          </cell>
          <cell r="L54">
            <v>-27788.390000000596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61680014.95</v>
          </cell>
          <cell r="H55">
            <v>2707697.490000002</v>
          </cell>
          <cell r="I55">
            <v>57.937996208360474</v>
          </cell>
          <cell r="J55">
            <v>-1965742.509999998</v>
          </cell>
          <cell r="K55">
            <v>111.86011842987678</v>
          </cell>
          <cell r="L55">
            <v>6539705.950000003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66303483.27</v>
          </cell>
          <cell r="H56">
            <v>4011187.0800000057</v>
          </cell>
          <cell r="I56">
            <v>77.34496211025636</v>
          </cell>
          <cell r="J56">
            <v>-1174912.9199999943</v>
          </cell>
          <cell r="K56">
            <v>103.77423054981018</v>
          </cell>
          <cell r="L56">
            <v>2411433.2700000033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11171343.56</v>
          </cell>
          <cell r="H57">
            <v>619861.1100000013</v>
          </cell>
          <cell r="I57">
            <v>50.975504071552855</v>
          </cell>
          <cell r="J57">
            <v>-596136.8899999987</v>
          </cell>
          <cell r="K57">
            <v>108.45820361418494</v>
          </cell>
          <cell r="L57">
            <v>871206.5600000005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54429951</v>
          </cell>
          <cell r="H58">
            <v>3528889.8699999973</v>
          </cell>
          <cell r="I58">
            <v>82.5159394717692</v>
          </cell>
          <cell r="J58">
            <v>-747726.1300000027</v>
          </cell>
          <cell r="K58">
            <v>108.63001481744274</v>
          </cell>
          <cell r="L58">
            <v>4324139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13004035.36</v>
          </cell>
          <cell r="H59">
            <v>714624.8200000003</v>
          </cell>
          <cell r="I59">
            <v>116.37495012791686</v>
          </cell>
          <cell r="J59">
            <v>100553.8200000003</v>
          </cell>
          <cell r="K59">
            <v>121.47282655401472</v>
          </cell>
          <cell r="L59">
            <v>2298731.3599999994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14125660.11</v>
          </cell>
          <cell r="H60">
            <v>576984.5099999998</v>
          </cell>
          <cell r="I60">
            <v>33.69252613138685</v>
          </cell>
          <cell r="J60">
            <v>-1135515.4900000002</v>
          </cell>
          <cell r="K60">
            <v>110.8833287935437</v>
          </cell>
          <cell r="L60">
            <v>1386450.1099999994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10268392.89</v>
          </cell>
          <cell r="H61">
            <v>441612.5300000012</v>
          </cell>
          <cell r="I61">
            <v>34.80912121286176</v>
          </cell>
          <cell r="J61">
            <v>-827056.4699999988</v>
          </cell>
          <cell r="K61">
            <v>99.4464978846153</v>
          </cell>
          <cell r="L61">
            <v>-57152.109999999404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12194210.76</v>
          </cell>
          <cell r="H62">
            <v>724393.9399999995</v>
          </cell>
          <cell r="I62">
            <v>79.44222624335137</v>
          </cell>
          <cell r="J62">
            <v>-187456.06000000052</v>
          </cell>
          <cell r="K62">
            <v>105.8957279445607</v>
          </cell>
          <cell r="L62">
            <v>678910.7599999998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7602973.78</v>
          </cell>
          <cell r="H63">
            <v>408127.5800000001</v>
          </cell>
          <cell r="I63">
            <v>39.43375943264057</v>
          </cell>
          <cell r="J63">
            <v>-626842.4199999999</v>
          </cell>
          <cell r="K63">
            <v>95.58495769442705</v>
          </cell>
          <cell r="L63">
            <v>-351179.21999999974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13190839.42</v>
          </cell>
          <cell r="H64">
            <v>492715.66000000015</v>
          </cell>
          <cell r="I64">
            <v>47.6242434200988</v>
          </cell>
          <cell r="J64">
            <v>-541874.3399999999</v>
          </cell>
          <cell r="K64">
            <v>109.58335984129286</v>
          </cell>
          <cell r="L64">
            <v>1153574.42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10430883.87</v>
          </cell>
          <cell r="H65">
            <v>323841.58999999985</v>
          </cell>
          <cell r="I65">
            <v>43.24287812629356</v>
          </cell>
          <cell r="J65">
            <v>-425048.41000000015</v>
          </cell>
          <cell r="K65">
            <v>104.65461755640635</v>
          </cell>
          <cell r="L65">
            <v>463923.8699999992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27973266.7</v>
          </cell>
          <cell r="H66">
            <v>1585746.6799999997</v>
          </cell>
          <cell r="I66">
            <v>57.45833713792927</v>
          </cell>
          <cell r="J66">
            <v>-1174073.3200000003</v>
          </cell>
          <cell r="K66">
            <v>103.01992368577193</v>
          </cell>
          <cell r="L66">
            <v>820007.6999999993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55401514.79</v>
          </cell>
          <cell r="H67">
            <v>2069472.6599999964</v>
          </cell>
          <cell r="I67">
            <v>47.387442974601335</v>
          </cell>
          <cell r="J67">
            <v>-2297660.3400000036</v>
          </cell>
          <cell r="K67">
            <v>107.55178639991654</v>
          </cell>
          <cell r="L67">
            <v>3890036.789999999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78232666.71</v>
          </cell>
          <cell r="H68">
            <v>3569801.419999987</v>
          </cell>
          <cell r="I68">
            <v>35.33138396176701</v>
          </cell>
          <cell r="J68">
            <v>-6533967.580000013</v>
          </cell>
          <cell r="K68">
            <v>98.36198825613232</v>
          </cell>
          <cell r="L68">
            <v>-1302800.2900000066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13810045.59</v>
          </cell>
          <cell r="H69">
            <v>895969.8300000001</v>
          </cell>
          <cell r="I69">
            <v>51.3023464742764</v>
          </cell>
          <cell r="J69">
            <v>-850480.1699999999</v>
          </cell>
          <cell r="K69">
            <v>99.09327861335882</v>
          </cell>
          <cell r="L69">
            <v>-126364.41000000015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6252167.38</v>
          </cell>
          <cell r="H70">
            <v>289276.6200000001</v>
          </cell>
          <cell r="I70">
            <v>42.85071695206496</v>
          </cell>
          <cell r="J70">
            <v>-385803.3799999999</v>
          </cell>
          <cell r="K70">
            <v>96.87950631822795</v>
          </cell>
          <cell r="L70">
            <v>-201382.6200000001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5853491.27</v>
          </cell>
          <cell r="H71">
            <v>287806.4299999997</v>
          </cell>
          <cell r="I71">
            <v>31.618046492210983</v>
          </cell>
          <cell r="J71">
            <v>-622453.5700000003</v>
          </cell>
          <cell r="K71">
            <v>93.01684205641976</v>
          </cell>
          <cell r="L71">
            <v>-439445.73000000045</v>
          </cell>
        </row>
        <row r="72">
          <cell r="B72">
            <v>10450869113</v>
          </cell>
          <cell r="C72">
            <v>9697315868</v>
          </cell>
          <cell r="D72">
            <v>985806823</v>
          </cell>
          <cell r="G72">
            <v>9817346474.400003</v>
          </cell>
          <cell r="H72">
            <v>786562047.0500001</v>
          </cell>
          <cell r="I72">
            <v>79.78865926859183</v>
          </cell>
          <cell r="J72">
            <v>-199244775.95000017</v>
          </cell>
          <cell r="K72">
            <v>101.23777144143659</v>
          </cell>
          <cell r="L72">
            <v>120030606.39999995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1864916575.74</v>
      </c>
      <c r="F10" s="33">
        <f>'[1]вспомогат'!H10</f>
        <v>230415839.18000007</v>
      </c>
      <c r="G10" s="34">
        <f>'[1]вспомогат'!I10</f>
        <v>109.69593993912679</v>
      </c>
      <c r="H10" s="35">
        <f>'[1]вспомогат'!J10</f>
        <v>20366279.180000067</v>
      </c>
      <c r="I10" s="36">
        <f>'[1]вспомогат'!K10</f>
        <v>101.10417122155009</v>
      </c>
      <c r="J10" s="37">
        <f>'[1]вспомогат'!L10</f>
        <v>20366985.74000001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4396436072.08</v>
      </c>
      <c r="F12" s="38">
        <f>'[1]вспомогат'!H11</f>
        <v>329485632.27999973</v>
      </c>
      <c r="G12" s="39">
        <f>'[1]вспомогат'!I11</f>
        <v>76.08840779622653</v>
      </c>
      <c r="H12" s="35">
        <f>'[1]вспомогат'!J11</f>
        <v>-103544367.72000027</v>
      </c>
      <c r="I12" s="36">
        <f>'[1]вспомогат'!K11</f>
        <v>100.36906565303052</v>
      </c>
      <c r="J12" s="37">
        <f>'[1]вспомогат'!L11</f>
        <v>16166072.079999924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385734935.08</v>
      </c>
      <c r="F13" s="38">
        <f>'[1]вспомогат'!H12</f>
        <v>26890362.21999997</v>
      </c>
      <c r="G13" s="39">
        <f>'[1]вспомогат'!I12</f>
        <v>69.71768353425567</v>
      </c>
      <c r="H13" s="35">
        <f>'[1]вспомогат'!J12</f>
        <v>-11679998.780000031</v>
      </c>
      <c r="I13" s="36">
        <f>'[1]вспомогат'!K12</f>
        <v>100.67445884960458</v>
      </c>
      <c r="J13" s="37">
        <f>'[1]вспомогат'!L12</f>
        <v>2584194.0799999833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507596269.56</v>
      </c>
      <c r="F14" s="38">
        <f>'[1]вспомогат'!H13</f>
        <v>36375062.80000001</v>
      </c>
      <c r="G14" s="39">
        <f>'[1]вспомогат'!I13</f>
        <v>86.34840546995258</v>
      </c>
      <c r="H14" s="35">
        <f>'[1]вспомогат'!J13</f>
        <v>-5750860.199999988</v>
      </c>
      <c r="I14" s="36">
        <f>'[1]вспомогат'!K13</f>
        <v>103.01676975356867</v>
      </c>
      <c r="J14" s="37">
        <f>'[1]вспомогат'!L13</f>
        <v>14864580.560000002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493363146.12</v>
      </c>
      <c r="F15" s="38">
        <f>'[1]вспомогат'!H14</f>
        <v>33389608.01999998</v>
      </c>
      <c r="G15" s="39">
        <f>'[1]вспомогат'!I14</f>
        <v>76.0600651951069</v>
      </c>
      <c r="H15" s="35">
        <f>'[1]вспомогат'!J14</f>
        <v>-10509391.98000002</v>
      </c>
      <c r="I15" s="36">
        <f>'[1]вспомогат'!K14</f>
        <v>98.855709998918</v>
      </c>
      <c r="J15" s="37">
        <f>'[1]вспомогат'!L14</f>
        <v>-5710853.879999995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71415748.67</v>
      </c>
      <c r="F16" s="38">
        <f>'[1]вспомогат'!H15</f>
        <v>5502409.120000005</v>
      </c>
      <c r="G16" s="39">
        <f>'[1]вспомогат'!I15</f>
        <v>79.5186045536986</v>
      </c>
      <c r="H16" s="35">
        <f>'[1]вспомогат'!J15</f>
        <v>-1417240.8799999952</v>
      </c>
      <c r="I16" s="36">
        <f>'[1]вспомогат'!K15</f>
        <v>103.69150169826358</v>
      </c>
      <c r="J16" s="37">
        <f>'[1]вспомогат'!L15</f>
        <v>2542458.670000002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5854546171.51</v>
      </c>
      <c r="F17" s="41">
        <f>SUM(F12:F16)</f>
        <v>431643074.4399997</v>
      </c>
      <c r="G17" s="42">
        <f>F17/D17*100</f>
        <v>76.4585861007832</v>
      </c>
      <c r="H17" s="41">
        <f>SUM(H12:H16)</f>
        <v>-132901859.5600003</v>
      </c>
      <c r="I17" s="43">
        <f>E17/C17*100</f>
        <v>100.52276665877555</v>
      </c>
      <c r="J17" s="41">
        <f>SUM(J12:J16)</f>
        <v>30446451.509999916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43619282.53</v>
      </c>
      <c r="F18" s="45">
        <f>'[1]вспомогат'!H16</f>
        <v>2252206.370000005</v>
      </c>
      <c r="G18" s="46">
        <f>'[1]вспомогат'!I16</f>
        <v>49.4478869881203</v>
      </c>
      <c r="H18" s="47">
        <f>'[1]вспомогат'!J16</f>
        <v>-2302500.629999995</v>
      </c>
      <c r="I18" s="48">
        <f>'[1]вспомогат'!K16</f>
        <v>110.03273800236843</v>
      </c>
      <c r="J18" s="49">
        <f>'[1]вспомогат'!L16</f>
        <v>3977187.530000001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254040281.65</v>
      </c>
      <c r="F19" s="38">
        <f>'[1]вспомогат'!H17</f>
        <v>17892227.53999999</v>
      </c>
      <c r="G19" s="39">
        <f>'[1]вспомогат'!I17</f>
        <v>66.47247605635536</v>
      </c>
      <c r="H19" s="35">
        <f>'[1]вспомогат'!J17</f>
        <v>-9024518.460000008</v>
      </c>
      <c r="I19" s="36">
        <f>'[1]вспомогат'!K17</f>
        <v>104.18508173401646</v>
      </c>
      <c r="J19" s="37">
        <f>'[1]вспомогат'!L17</f>
        <v>10204717.650000006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124423.52</v>
      </c>
      <c r="F20" s="38">
        <f>'[1]вспомогат'!H18</f>
        <v>11661.5</v>
      </c>
      <c r="G20" s="39">
        <f>'[1]вспомогат'!I18</f>
        <v>154.4569536423841</v>
      </c>
      <c r="H20" s="35">
        <f>'[1]вспомогат'!J18</f>
        <v>4111.5</v>
      </c>
      <c r="I20" s="36">
        <f>'[1]вспомогат'!K18</f>
        <v>127.15740419008688</v>
      </c>
      <c r="J20" s="37">
        <f>'[1]вспомогат'!L18</f>
        <v>26573.520000000004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5763109.34</v>
      </c>
      <c r="F21" s="38">
        <f>'[1]вспомогат'!H19</f>
        <v>206364.91000000015</v>
      </c>
      <c r="G21" s="39">
        <f>'[1]вспомогат'!I19</f>
        <v>67.79866876492798</v>
      </c>
      <c r="H21" s="35">
        <f>'[1]вспомогат'!J19</f>
        <v>-98014.08999999985</v>
      </c>
      <c r="I21" s="36">
        <f>'[1]вспомогат'!K19</f>
        <v>112.68005571525157</v>
      </c>
      <c r="J21" s="37">
        <f>'[1]вспомогат'!L19</f>
        <v>648531.3399999999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127418719.28</v>
      </c>
      <c r="F22" s="38">
        <f>'[1]вспомогат'!H20</f>
        <v>8452541.150000006</v>
      </c>
      <c r="G22" s="39">
        <f>'[1]вспомогат'!I20</f>
        <v>54.28050093353662</v>
      </c>
      <c r="H22" s="35">
        <f>'[1]вспомогат'!J20</f>
        <v>-7119424.849999994</v>
      </c>
      <c r="I22" s="36">
        <f>'[1]вспомогат'!K20</f>
        <v>104.51752143697075</v>
      </c>
      <c r="J22" s="37">
        <f>'[1]вспомогат'!L20</f>
        <v>5507371.280000001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30758639.73</v>
      </c>
      <c r="F23" s="38">
        <f>'[1]вспомогат'!H21</f>
        <v>1384836.539999999</v>
      </c>
      <c r="G23" s="39">
        <f>'[1]вспомогат'!I21</f>
        <v>51.68843460734544</v>
      </c>
      <c r="H23" s="35">
        <f>'[1]вспомогат'!J21</f>
        <v>-1294363.460000001</v>
      </c>
      <c r="I23" s="36">
        <f>'[1]вспомогат'!K21</f>
        <v>117.19117266840784</v>
      </c>
      <c r="J23" s="37">
        <f>'[1]вспомогат'!L21</f>
        <v>4512089.73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54412873.81</v>
      </c>
      <c r="F24" s="38">
        <f>'[1]вспомогат'!H22</f>
        <v>3753311.900000006</v>
      </c>
      <c r="G24" s="39">
        <f>'[1]вспомогат'!I22</f>
        <v>65.84668768509628</v>
      </c>
      <c r="H24" s="35">
        <f>'[1]вспомогат'!J22</f>
        <v>-1946765.099999994</v>
      </c>
      <c r="I24" s="36">
        <f>'[1]вспомогат'!K22</f>
        <v>102.7533707170173</v>
      </c>
      <c r="J24" s="37">
        <f>'[1]вспомогат'!L22</f>
        <v>1458042.8100000024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9408815.01</v>
      </c>
      <c r="F25" s="38">
        <f>'[1]вспомогат'!H23</f>
        <v>746523</v>
      </c>
      <c r="G25" s="39">
        <f>'[1]вспомогат'!I23</f>
        <v>55.597526526241005</v>
      </c>
      <c r="H25" s="35">
        <f>'[1]вспомогат'!J23</f>
        <v>-596204</v>
      </c>
      <c r="I25" s="36">
        <f>'[1]вспомогат'!K23</f>
        <v>99.79636230917774</v>
      </c>
      <c r="J25" s="37">
        <f>'[1]вспомогат'!L23</f>
        <v>-19198.990000000224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43528621.88</v>
      </c>
      <c r="F26" s="38">
        <f>'[1]вспомогат'!H24</f>
        <v>2999464.8300000057</v>
      </c>
      <c r="G26" s="39">
        <f>'[1]вспомогат'!I24</f>
        <v>67.07884646736682</v>
      </c>
      <c r="H26" s="35">
        <f>'[1]вспомогат'!J24</f>
        <v>-1472086.1699999943</v>
      </c>
      <c r="I26" s="36">
        <f>'[1]вспомогат'!K24</f>
        <v>106.9282904096289</v>
      </c>
      <c r="J26" s="37">
        <f>'[1]вспомогат'!L24</f>
        <v>2820384.8800000027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108647082.69</v>
      </c>
      <c r="F27" s="38">
        <f>'[1]вспомогат'!H25</f>
        <v>6539925.379999995</v>
      </c>
      <c r="G27" s="39">
        <f>'[1]вспомогат'!I25</f>
        <v>52.935106080653746</v>
      </c>
      <c r="H27" s="35">
        <f>'[1]вспомогат'!J25</f>
        <v>-5814683.620000005</v>
      </c>
      <c r="I27" s="36">
        <f>'[1]вспомогат'!K25</f>
        <v>95.23974142482918</v>
      </c>
      <c r="J27" s="37">
        <f>'[1]вспомогат'!L25</f>
        <v>-5430382.310000002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62005590.99</v>
      </c>
      <c r="F28" s="38">
        <f>'[1]вспомогат'!H26</f>
        <v>3287667.25</v>
      </c>
      <c r="G28" s="39">
        <f>'[1]вспомогат'!I26</f>
        <v>63.23306473870927</v>
      </c>
      <c r="H28" s="35">
        <f>'[1]вспомогат'!J26</f>
        <v>-1911617.75</v>
      </c>
      <c r="I28" s="36">
        <f>'[1]вспомогат'!K26</f>
        <v>94.94838372991765</v>
      </c>
      <c r="J28" s="37">
        <f>'[1]вспомогат'!L26</f>
        <v>-3298934.009999998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57995392.07</v>
      </c>
      <c r="F29" s="38">
        <f>'[1]вспомогат'!H27</f>
        <v>2980469.1300000027</v>
      </c>
      <c r="G29" s="39">
        <f>'[1]вспомогат'!I27</f>
        <v>43.435744380947924</v>
      </c>
      <c r="H29" s="35">
        <f>'[1]вспомогат'!J27</f>
        <v>-3881319.8699999973</v>
      </c>
      <c r="I29" s="36">
        <f>'[1]вспомогат'!K27</f>
        <v>98.47192717537865</v>
      </c>
      <c r="J29" s="37">
        <f>'[1]вспомогат'!L27</f>
        <v>-899963.9299999997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37196.15000000001</v>
      </c>
      <c r="F30" s="38">
        <f>'[1]вспомогат'!H28</f>
        <v>2641.010000000002</v>
      </c>
      <c r="G30" s="39">
        <f>'[1]вспомогат'!I28</f>
        <v>33.79411388355729</v>
      </c>
      <c r="H30" s="35">
        <f>'[1]вспомогат'!J28</f>
        <v>-5173.989999999998</v>
      </c>
      <c r="I30" s="36">
        <f>'[1]вспомогат'!K28</f>
        <v>46.69949780288765</v>
      </c>
      <c r="J30" s="37">
        <f>'[1]вспомогат'!L28</f>
        <v>-42453.84999999999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163172866.71</v>
      </c>
      <c r="F31" s="38">
        <f>'[1]вспомогат'!H29</f>
        <v>10790401.330000013</v>
      </c>
      <c r="G31" s="39">
        <f>'[1]вспомогат'!I29</f>
        <v>70.64483787449055</v>
      </c>
      <c r="H31" s="35">
        <f>'[1]вспомогат'!J29</f>
        <v>-4483752.669999987</v>
      </c>
      <c r="I31" s="36">
        <f>'[1]вспомогат'!K29</f>
        <v>102.41422992511436</v>
      </c>
      <c r="J31" s="37">
        <f>'[1]вспомогат'!L29</f>
        <v>3846504.7100000083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45572756.49</v>
      </c>
      <c r="F32" s="38">
        <f>'[1]вспомогат'!H30</f>
        <v>1717733.8400000036</v>
      </c>
      <c r="G32" s="39">
        <f>'[1]вспомогат'!I30</f>
        <v>54.47760284240827</v>
      </c>
      <c r="H32" s="35">
        <f>'[1]вспомогат'!J30</f>
        <v>-1435367.1599999964</v>
      </c>
      <c r="I32" s="36">
        <f>'[1]вспомогат'!K30</f>
        <v>106.47488038713486</v>
      </c>
      <c r="J32" s="37">
        <f>'[1]вспомогат'!L30</f>
        <v>2771340.490000002</v>
      </c>
    </row>
    <row r="33" spans="1:10" ht="12.75">
      <c r="A33" s="32" t="s">
        <v>35</v>
      </c>
      <c r="B33" s="33">
        <f>'[1]вспомогат'!B31</f>
        <v>40798197</v>
      </c>
      <c r="C33" s="33">
        <f>'[1]вспомогат'!C31</f>
        <v>38981917</v>
      </c>
      <c r="D33" s="38">
        <f>'[1]вспомогат'!D31</f>
        <v>5735131</v>
      </c>
      <c r="E33" s="33">
        <f>'[1]вспомогат'!G31</f>
        <v>35707128.53</v>
      </c>
      <c r="F33" s="38">
        <f>'[1]вспомогат'!H31</f>
        <v>2124002.219999999</v>
      </c>
      <c r="G33" s="39">
        <f>'[1]вспомогат'!I31</f>
        <v>37.03493817316464</v>
      </c>
      <c r="H33" s="35">
        <f>'[1]вспомогат'!J31</f>
        <v>-3611128.780000001</v>
      </c>
      <c r="I33" s="36">
        <f>'[1]вспомогат'!K31</f>
        <v>91.59921132149556</v>
      </c>
      <c r="J33" s="37">
        <f>'[1]вспомогат'!L31</f>
        <v>-3274788.469999999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35705289.07</v>
      </c>
      <c r="F34" s="38">
        <f>'[1]вспомогат'!H32</f>
        <v>1678896.8100000024</v>
      </c>
      <c r="G34" s="39">
        <f>'[1]вспомогат'!I32</f>
        <v>66.4261150995168</v>
      </c>
      <c r="H34" s="35">
        <f>'[1]вспомогат'!J32</f>
        <v>-848568.1899999976</v>
      </c>
      <c r="I34" s="36">
        <f>'[1]вспомогат'!K32</f>
        <v>104.43820937993485</v>
      </c>
      <c r="J34" s="37">
        <f>'[1]вспомогат'!L32</f>
        <v>1517333.0700000003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66538342.36</v>
      </c>
      <c r="F35" s="38">
        <f>'[1]вспомогат'!H33</f>
        <v>3332706.710000001</v>
      </c>
      <c r="G35" s="39">
        <f>'[1]вспомогат'!I33</f>
        <v>51.868071839788435</v>
      </c>
      <c r="H35" s="35">
        <f>'[1]вспомогат'!J33</f>
        <v>-3092646.289999999</v>
      </c>
      <c r="I35" s="36">
        <f>'[1]вспомогат'!K33</f>
        <v>105.49635489439335</v>
      </c>
      <c r="J35" s="37">
        <f>'[1]вспомогат'!L33</f>
        <v>3466644.3599999994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261999</v>
      </c>
      <c r="F36" s="38">
        <f>'[1]вспомогат'!H34</f>
        <v>18108.20000000001</v>
      </c>
      <c r="G36" s="39">
        <f>'[1]вспомогат'!I34</f>
        <v>56.76551724137935</v>
      </c>
      <c r="H36" s="35">
        <f>'[1]вспомогат'!J34</f>
        <v>-13791.799999999988</v>
      </c>
      <c r="I36" s="36">
        <f>'[1]вспомогат'!K34</f>
        <v>104.59041916167664</v>
      </c>
      <c r="J36" s="37">
        <f>'[1]вспомогат'!L34</f>
        <v>11499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7595439.1</v>
      </c>
      <c r="F37" s="38">
        <f>'[1]вспомогат'!H35</f>
        <v>476014.4099999992</v>
      </c>
      <c r="G37" s="39">
        <f>'[1]вспомогат'!I35</f>
        <v>37.50915321710045</v>
      </c>
      <c r="H37" s="35">
        <f>'[1]вспомогат'!J35</f>
        <v>-793047.5900000008</v>
      </c>
      <c r="I37" s="36">
        <f>'[1]вспомогат'!K35</f>
        <v>102.07471975087412</v>
      </c>
      <c r="J37" s="37">
        <f>'[1]вспомогат'!L35</f>
        <v>154381.09999999963</v>
      </c>
    </row>
    <row r="38" spans="1:10" ht="18.75" customHeight="1">
      <c r="A38" s="51" t="s">
        <v>40</v>
      </c>
      <c r="B38" s="41">
        <f>SUM(B18:B37)</f>
        <v>1206716038</v>
      </c>
      <c r="C38" s="41">
        <f>SUM(C18:C37)</f>
        <v>1124356970</v>
      </c>
      <c r="D38" s="41">
        <f>SUM(D18:D37)</f>
        <v>120388567</v>
      </c>
      <c r="E38" s="41">
        <f>SUM(E18:E37)</f>
        <v>1152313849.9099998</v>
      </c>
      <c r="F38" s="41">
        <f>SUM(F18:F37)</f>
        <v>70647704.03000003</v>
      </c>
      <c r="G38" s="42">
        <f>F38/D38*100</f>
        <v>58.683067495935916</v>
      </c>
      <c r="H38" s="41">
        <f>SUM(H18:H37)</f>
        <v>-49740862.96999997</v>
      </c>
      <c r="I38" s="43">
        <f>E38/C38*100</f>
        <v>102.48647721817386</v>
      </c>
      <c r="J38" s="41">
        <f>SUM(J18:J37)</f>
        <v>27956879.910000026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17014002.97</v>
      </c>
      <c r="F39" s="38">
        <f>'[1]вспомогат'!H36</f>
        <v>615347.9399999995</v>
      </c>
      <c r="G39" s="39">
        <f>'[1]вспомогат'!I36</f>
        <v>40.47183470519947</v>
      </c>
      <c r="H39" s="35">
        <f>'[1]вспомогат'!J36</f>
        <v>-905087.0600000005</v>
      </c>
      <c r="I39" s="36">
        <f>'[1]вспомогат'!K36</f>
        <v>116.5709308708602</v>
      </c>
      <c r="J39" s="37">
        <f>'[1]вспомогат'!L36</f>
        <v>2418594.969999999</v>
      </c>
    </row>
    <row r="40" spans="1:10" ht="12.75" customHeight="1">
      <c r="A40" s="52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41167847.84</v>
      </c>
      <c r="F40" s="38">
        <f>'[1]вспомогат'!H37</f>
        <v>2417096.440000005</v>
      </c>
      <c r="G40" s="39">
        <f>'[1]вспомогат'!I37</f>
        <v>61.41655533189802</v>
      </c>
      <c r="H40" s="35">
        <f>'[1]вспомогат'!J37</f>
        <v>-1518481.559999995</v>
      </c>
      <c r="I40" s="36">
        <f>'[1]вспомогат'!K37</f>
        <v>99.31390895856843</v>
      </c>
      <c r="J40" s="37">
        <f>'[1]вспомогат'!L37</f>
        <v>-284400.1599999964</v>
      </c>
    </row>
    <row r="41" spans="1:10" ht="12.75" customHeight="1">
      <c r="A41" s="52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22936546.64</v>
      </c>
      <c r="F41" s="38">
        <f>'[1]вспомогат'!H38</f>
        <v>1303859.4499999993</v>
      </c>
      <c r="G41" s="39">
        <f>'[1]вспомогат'!I38</f>
        <v>108.1410139976428</v>
      </c>
      <c r="H41" s="35">
        <f>'[1]вспомогат'!J38</f>
        <v>98156.44999999925</v>
      </c>
      <c r="I41" s="36">
        <f>'[1]вспомогат'!K38</f>
        <v>104.52585643103292</v>
      </c>
      <c r="J41" s="37">
        <f>'[1]вспомогат'!L38</f>
        <v>993127.6400000006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17035456.35</v>
      </c>
      <c r="F42" s="38">
        <f>'[1]вспомогат'!H39</f>
        <v>1034318.0700000022</v>
      </c>
      <c r="G42" s="39">
        <f>'[1]вспомогат'!I39</f>
        <v>56.314028389004946</v>
      </c>
      <c r="H42" s="35">
        <f>'[1]вспомогат'!J39</f>
        <v>-802378.9299999978</v>
      </c>
      <c r="I42" s="36">
        <f>'[1]вспомогат'!K39</f>
        <v>98.33538186008731</v>
      </c>
      <c r="J42" s="37">
        <f>'[1]вспомогат'!L39</f>
        <v>-288375.6499999985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17603272.92</v>
      </c>
      <c r="F43" s="38">
        <f>'[1]вспомогат'!H40</f>
        <v>643757.5800000019</v>
      </c>
      <c r="G43" s="39">
        <f>'[1]вспомогат'!I40</f>
        <v>40.99176162846982</v>
      </c>
      <c r="H43" s="35">
        <f>'[1]вспомогат'!J40</f>
        <v>-926698.4199999981</v>
      </c>
      <c r="I43" s="36">
        <f>'[1]вспомогат'!K40</f>
        <v>110.4427335416967</v>
      </c>
      <c r="J43" s="37">
        <f>'[1]вспомогат'!L40</f>
        <v>1664448.9200000018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21424106.24</v>
      </c>
      <c r="F44" s="38">
        <f>'[1]вспомогат'!H41</f>
        <v>1054134.8199999966</v>
      </c>
      <c r="G44" s="39">
        <f>'[1]вспомогат'!I41</f>
        <v>88.39793943419109</v>
      </c>
      <c r="H44" s="35">
        <f>'[1]вспомогат'!J41</f>
        <v>-138353.18000000343</v>
      </c>
      <c r="I44" s="36">
        <f>'[1]вспомогат'!K41</f>
        <v>111.60689396282837</v>
      </c>
      <c r="J44" s="37">
        <f>'[1]вспомогат'!L41</f>
        <v>2228064.2399999984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30019129.34</v>
      </c>
      <c r="F45" s="38">
        <f>'[1]вспомогат'!H42</f>
        <v>2093486.7699999996</v>
      </c>
      <c r="G45" s="39">
        <f>'[1]вспомогат'!I42</f>
        <v>95.85790366803603</v>
      </c>
      <c r="H45" s="35">
        <f>'[1]вспомогат'!J42</f>
        <v>-90461.23000000045</v>
      </c>
      <c r="I45" s="36">
        <f>'[1]вспомогат'!K42</f>
        <v>113.28100723547759</v>
      </c>
      <c r="J45" s="37">
        <f>'[1]вспомогат'!L42</f>
        <v>3519427.34</v>
      </c>
    </row>
    <row r="46" spans="1:10" ht="14.25" customHeight="1">
      <c r="A46" s="53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49281188.81</v>
      </c>
      <c r="F46" s="38">
        <f>'[1]вспомогат'!H43</f>
        <v>3526755.3100000024</v>
      </c>
      <c r="G46" s="39">
        <f>'[1]вспомогат'!I43</f>
        <v>74.25115368865622</v>
      </c>
      <c r="H46" s="35">
        <f>'[1]вспомогат'!J43</f>
        <v>-1223009.6899999976</v>
      </c>
      <c r="I46" s="36">
        <f>'[1]вспомогат'!K43</f>
        <v>98.59028655831892</v>
      </c>
      <c r="J46" s="37">
        <f>'[1]вспомогат'!L43</f>
        <v>-704657.1899999976</v>
      </c>
    </row>
    <row r="47" spans="1:10" ht="14.25" customHeight="1">
      <c r="A47" s="53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24298329.36</v>
      </c>
      <c r="F47" s="38">
        <f>'[1]вспомогат'!H44</f>
        <v>1487901.379999999</v>
      </c>
      <c r="G47" s="39">
        <f>'[1]вспомогат'!I44</f>
        <v>59.92761408247274</v>
      </c>
      <c r="H47" s="35">
        <f>'[1]вспомогат'!J44</f>
        <v>-994929.620000001</v>
      </c>
      <c r="I47" s="36">
        <f>'[1]вспомогат'!K44</f>
        <v>106.20413506038666</v>
      </c>
      <c r="J47" s="37">
        <f>'[1]вспомогат'!L44</f>
        <v>1419437.3599999994</v>
      </c>
    </row>
    <row r="48" spans="1:10" ht="14.25" customHeight="1">
      <c r="A48" s="53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27533933.15</v>
      </c>
      <c r="F48" s="38">
        <f>'[1]вспомогат'!H45</f>
        <v>4309144.959999997</v>
      </c>
      <c r="G48" s="39">
        <f>'[1]вспомогат'!I45</f>
        <v>165.72710214238043</v>
      </c>
      <c r="H48" s="35">
        <f>'[1]вспомогат'!J45</f>
        <v>1708999.9599999972</v>
      </c>
      <c r="I48" s="36">
        <f>'[1]вспомогат'!K45</f>
        <v>112.27964505452918</v>
      </c>
      <c r="J48" s="37">
        <f>'[1]вспомогат'!L45</f>
        <v>3011293.1499999985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9007907.82</v>
      </c>
      <c r="F49" s="38">
        <f>'[1]вспомогат'!H46</f>
        <v>604048.540000001</v>
      </c>
      <c r="G49" s="39">
        <f>'[1]вспомогат'!I46</f>
        <v>109.85497035609082</v>
      </c>
      <c r="H49" s="35">
        <f>'[1]вспомогат'!J46</f>
        <v>54188.54000000097</v>
      </c>
      <c r="I49" s="36">
        <f>'[1]вспомогат'!K46</f>
        <v>111.46270836364933</v>
      </c>
      <c r="J49" s="37">
        <f>'[1]вспомогат'!L46</f>
        <v>926363.8200000003</v>
      </c>
    </row>
    <row r="50" spans="1:10" ht="14.25" customHeight="1">
      <c r="A50" s="53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8610523.88</v>
      </c>
      <c r="F50" s="38">
        <f>'[1]вспомогат'!H47</f>
        <v>363042.6500000004</v>
      </c>
      <c r="G50" s="39">
        <f>'[1]вспомогат'!I47</f>
        <v>25.734327473731767</v>
      </c>
      <c r="H50" s="35">
        <f>'[1]вспомогат'!J47</f>
        <v>-1047690.3499999996</v>
      </c>
      <c r="I50" s="36">
        <f>'[1]вспомогат'!K47</f>
        <v>91.72804895444378</v>
      </c>
      <c r="J50" s="37">
        <f>'[1]вспомогат'!L47</f>
        <v>-776489.1199999992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8964656.43</v>
      </c>
      <c r="F51" s="38">
        <f>'[1]вспомогат'!H48</f>
        <v>375269.41000000015</v>
      </c>
      <c r="G51" s="39">
        <f>'[1]вспомогат'!I48</f>
        <v>16.663754157397175</v>
      </c>
      <c r="H51" s="35">
        <f>'[1]вспомогат'!J48</f>
        <v>-1876740.5899999999</v>
      </c>
      <c r="I51" s="36">
        <f>'[1]вспомогат'!K48</f>
        <v>88.08274327588002</v>
      </c>
      <c r="J51" s="37">
        <f>'[1]вспомогат'!L48</f>
        <v>-1212883.5700000003</v>
      </c>
    </row>
    <row r="52" spans="1:10" ht="14.25" customHeight="1">
      <c r="A52" s="53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29805341.53</v>
      </c>
      <c r="F52" s="38">
        <f>'[1]вспомогат'!H49</f>
        <v>1567309.240000002</v>
      </c>
      <c r="G52" s="39">
        <f>'[1]вспомогат'!I49</f>
        <v>40.245442082263786</v>
      </c>
      <c r="H52" s="35">
        <f>'[1]вспомогат'!J49</f>
        <v>-2327067.759999998</v>
      </c>
      <c r="I52" s="36">
        <f>'[1]вспомогат'!K49</f>
        <v>109.66121540836295</v>
      </c>
      <c r="J52" s="37">
        <f>'[1]вспомогат'!L49</f>
        <v>2625867.530000001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10201928.58</v>
      </c>
      <c r="F53" s="38">
        <f>'[1]вспомогат'!H50</f>
        <v>294744.5</v>
      </c>
      <c r="G53" s="39">
        <f>'[1]вспомогат'!I50</f>
        <v>20.29431610837608</v>
      </c>
      <c r="H53" s="35">
        <f>'[1]вспомогат'!J50</f>
        <v>-1157605.5</v>
      </c>
      <c r="I53" s="36">
        <f>'[1]вспомогат'!K50</f>
        <v>102.84979791818938</v>
      </c>
      <c r="J53" s="37">
        <f>'[1]вспомогат'!L50</f>
        <v>282678.5800000001</v>
      </c>
    </row>
    <row r="54" spans="1:10" ht="14.25" customHeight="1">
      <c r="A54" s="53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7925546.16</v>
      </c>
      <c r="F54" s="38">
        <f>'[1]вспомогат'!H51</f>
        <v>475728.9400000004</v>
      </c>
      <c r="G54" s="39">
        <f>'[1]вспомогат'!I51</f>
        <v>74.97107241352145</v>
      </c>
      <c r="H54" s="35">
        <f>'[1]вспомогат'!J51</f>
        <v>-158821.0599999996</v>
      </c>
      <c r="I54" s="36">
        <f>'[1]вспомогат'!K51</f>
        <v>98.9835206605274</v>
      </c>
      <c r="J54" s="37">
        <f>'[1]вспомогат'!L51</f>
        <v>-81388.83999999985</v>
      </c>
    </row>
    <row r="55" spans="1:10" ht="14.25" customHeight="1">
      <c r="A55" s="53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49912840.35</v>
      </c>
      <c r="F55" s="38">
        <f>'[1]вспомогат'!H52</f>
        <v>3545088.25</v>
      </c>
      <c r="G55" s="39">
        <f>'[1]вспомогат'!I52</f>
        <v>96.0494256143488</v>
      </c>
      <c r="H55" s="35">
        <f>'[1]вспомогат'!J52</f>
        <v>-145811.75</v>
      </c>
      <c r="I55" s="36">
        <f>'[1]вспомогат'!K52</f>
        <v>109.17111696104153</v>
      </c>
      <c r="J55" s="37">
        <f>'[1]вспомогат'!L52</f>
        <v>4193018.3500000015</v>
      </c>
    </row>
    <row r="56" spans="1:10" ht="14.25" customHeight="1">
      <c r="A56" s="53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57352554.85</v>
      </c>
      <c r="F56" s="38">
        <f>'[1]вспомогат'!H53</f>
        <v>3481836.5600000024</v>
      </c>
      <c r="G56" s="39">
        <f>'[1]вспомогат'!I53</f>
        <v>45.90829460216001</v>
      </c>
      <c r="H56" s="35">
        <f>'[1]вспомогат'!J53</f>
        <v>-4102493.4399999976</v>
      </c>
      <c r="I56" s="36">
        <f>'[1]вспомогат'!K53</f>
        <v>98.27643466921643</v>
      </c>
      <c r="J56" s="37">
        <f>'[1]вспомогат'!L53</f>
        <v>-1005845.1499999985</v>
      </c>
    </row>
    <row r="57" spans="1:10" ht="14.25" customHeight="1">
      <c r="A57" s="53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33549822.61</v>
      </c>
      <c r="F57" s="38">
        <f>'[1]вспомогат'!H54</f>
        <v>1414548.7699999996</v>
      </c>
      <c r="G57" s="39">
        <f>'[1]вспомогат'!I54</f>
        <v>49.87127238753348</v>
      </c>
      <c r="H57" s="35">
        <f>'[1]вспомогат'!J54</f>
        <v>-1421851.2300000004</v>
      </c>
      <c r="I57" s="36">
        <f>'[1]вспомогат'!K54</f>
        <v>99.91724131296893</v>
      </c>
      <c r="J57" s="37">
        <f>'[1]вспомогат'!L54</f>
        <v>-27788.390000000596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61680014.95</v>
      </c>
      <c r="F58" s="38">
        <f>'[1]вспомогат'!H55</f>
        <v>2707697.490000002</v>
      </c>
      <c r="G58" s="39">
        <f>'[1]вспомогат'!I55</f>
        <v>57.937996208360474</v>
      </c>
      <c r="H58" s="35">
        <f>'[1]вспомогат'!J55</f>
        <v>-1965742.509999998</v>
      </c>
      <c r="I58" s="36">
        <f>'[1]вспомогат'!K55</f>
        <v>111.86011842987678</v>
      </c>
      <c r="J58" s="37">
        <f>'[1]вспомогат'!L55</f>
        <v>6539705.950000003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66303483.27</v>
      </c>
      <c r="F59" s="38">
        <f>'[1]вспомогат'!H56</f>
        <v>4011187.0800000057</v>
      </c>
      <c r="G59" s="39">
        <f>'[1]вспомогат'!I56</f>
        <v>77.34496211025636</v>
      </c>
      <c r="H59" s="35">
        <f>'[1]вспомогат'!J56</f>
        <v>-1174912.9199999943</v>
      </c>
      <c r="I59" s="36">
        <f>'[1]вспомогат'!K56</f>
        <v>103.77423054981018</v>
      </c>
      <c r="J59" s="37">
        <f>'[1]вспомогат'!L56</f>
        <v>2411433.2700000033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11171343.56</v>
      </c>
      <c r="F60" s="38">
        <f>'[1]вспомогат'!H57</f>
        <v>619861.1100000013</v>
      </c>
      <c r="G60" s="39">
        <f>'[1]вспомогат'!I57</f>
        <v>50.975504071552855</v>
      </c>
      <c r="H60" s="35">
        <f>'[1]вспомогат'!J57</f>
        <v>-596136.8899999987</v>
      </c>
      <c r="I60" s="36">
        <f>'[1]вспомогат'!K57</f>
        <v>108.45820361418494</v>
      </c>
      <c r="J60" s="37">
        <f>'[1]вспомогат'!L57</f>
        <v>871206.5600000005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54429951</v>
      </c>
      <c r="F61" s="38">
        <f>'[1]вспомогат'!H58</f>
        <v>3528889.8699999973</v>
      </c>
      <c r="G61" s="39">
        <f>'[1]вспомогат'!I58</f>
        <v>82.5159394717692</v>
      </c>
      <c r="H61" s="35">
        <f>'[1]вспомогат'!J58</f>
        <v>-747726.1300000027</v>
      </c>
      <c r="I61" s="36">
        <f>'[1]вспомогат'!K58</f>
        <v>108.63001481744274</v>
      </c>
      <c r="J61" s="37">
        <f>'[1]вспомогат'!L58</f>
        <v>4324139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13004035.36</v>
      </c>
      <c r="F62" s="38">
        <f>'[1]вспомогат'!H59</f>
        <v>714624.8200000003</v>
      </c>
      <c r="G62" s="39">
        <f>'[1]вспомогат'!I59</f>
        <v>116.37495012791686</v>
      </c>
      <c r="H62" s="35">
        <f>'[1]вспомогат'!J59</f>
        <v>100553.8200000003</v>
      </c>
      <c r="I62" s="36">
        <f>'[1]вспомогат'!K59</f>
        <v>121.47282655401472</v>
      </c>
      <c r="J62" s="37">
        <f>'[1]вспомогат'!L59</f>
        <v>2298731.3599999994</v>
      </c>
    </row>
    <row r="63" spans="1:10" ht="14.25" customHeight="1">
      <c r="A63" s="53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14125660.11</v>
      </c>
      <c r="F63" s="38">
        <f>'[1]вспомогат'!H60</f>
        <v>576984.5099999998</v>
      </c>
      <c r="G63" s="39">
        <f>'[1]вспомогат'!I60</f>
        <v>33.69252613138685</v>
      </c>
      <c r="H63" s="35">
        <f>'[1]вспомогат'!J60</f>
        <v>-1135515.4900000002</v>
      </c>
      <c r="I63" s="36">
        <f>'[1]вспомогат'!K60</f>
        <v>110.8833287935437</v>
      </c>
      <c r="J63" s="37">
        <f>'[1]вспомогат'!L60</f>
        <v>1386450.1099999994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10268392.89</v>
      </c>
      <c r="F64" s="38">
        <f>'[1]вспомогат'!H61</f>
        <v>441612.5300000012</v>
      </c>
      <c r="G64" s="39">
        <f>'[1]вспомогат'!I61</f>
        <v>34.80912121286176</v>
      </c>
      <c r="H64" s="35">
        <f>'[1]вспомогат'!J61</f>
        <v>-827056.4699999988</v>
      </c>
      <c r="I64" s="36">
        <f>'[1]вспомогат'!K61</f>
        <v>99.4464978846153</v>
      </c>
      <c r="J64" s="37">
        <f>'[1]вспомогат'!L61</f>
        <v>-57152.109999999404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12194210.76</v>
      </c>
      <c r="F65" s="38">
        <f>'[1]вспомогат'!H62</f>
        <v>724393.9399999995</v>
      </c>
      <c r="G65" s="39">
        <f>'[1]вспомогат'!I62</f>
        <v>79.44222624335137</v>
      </c>
      <c r="H65" s="35">
        <f>'[1]вспомогат'!J62</f>
        <v>-187456.06000000052</v>
      </c>
      <c r="I65" s="36">
        <f>'[1]вспомогат'!K62</f>
        <v>105.8957279445607</v>
      </c>
      <c r="J65" s="37">
        <f>'[1]вспомогат'!L62</f>
        <v>678910.7599999998</v>
      </c>
    </row>
    <row r="66" spans="1:10" ht="14.25" customHeight="1">
      <c r="A66" s="53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7602973.78</v>
      </c>
      <c r="F66" s="38">
        <f>'[1]вспомогат'!H63</f>
        <v>408127.5800000001</v>
      </c>
      <c r="G66" s="39">
        <f>'[1]вспомогат'!I63</f>
        <v>39.43375943264057</v>
      </c>
      <c r="H66" s="35">
        <f>'[1]вспомогат'!J63</f>
        <v>-626842.4199999999</v>
      </c>
      <c r="I66" s="36">
        <f>'[1]вспомогат'!K63</f>
        <v>95.58495769442705</v>
      </c>
      <c r="J66" s="37">
        <f>'[1]вспомогат'!L63</f>
        <v>-351179.21999999974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13190839.42</v>
      </c>
      <c r="F67" s="38">
        <f>'[1]вспомогат'!H64</f>
        <v>492715.66000000015</v>
      </c>
      <c r="G67" s="39">
        <f>'[1]вспомогат'!I64</f>
        <v>47.6242434200988</v>
      </c>
      <c r="H67" s="35">
        <f>'[1]вспомогат'!J64</f>
        <v>-541874.3399999999</v>
      </c>
      <c r="I67" s="36">
        <f>'[1]вспомогат'!K64</f>
        <v>109.58335984129286</v>
      </c>
      <c r="J67" s="37">
        <f>'[1]вспомогат'!L64</f>
        <v>1153574.42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10430883.87</v>
      </c>
      <c r="F68" s="38">
        <f>'[1]вспомогат'!H65</f>
        <v>323841.58999999985</v>
      </c>
      <c r="G68" s="39">
        <f>'[1]вспомогат'!I65</f>
        <v>43.24287812629356</v>
      </c>
      <c r="H68" s="35">
        <f>'[1]вспомогат'!J65</f>
        <v>-425048.41000000015</v>
      </c>
      <c r="I68" s="36">
        <f>'[1]вспомогат'!K65</f>
        <v>104.65461755640635</v>
      </c>
      <c r="J68" s="37">
        <f>'[1]вспомогат'!L65</f>
        <v>463923.8699999992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27973266.7</v>
      </c>
      <c r="F69" s="38">
        <f>'[1]вспомогат'!H66</f>
        <v>1585746.6799999997</v>
      </c>
      <c r="G69" s="39">
        <f>'[1]вспомогат'!I66</f>
        <v>57.45833713792927</v>
      </c>
      <c r="H69" s="35">
        <f>'[1]вспомогат'!J66</f>
        <v>-1174073.3200000003</v>
      </c>
      <c r="I69" s="36">
        <f>'[1]вспомогат'!K66</f>
        <v>103.01992368577193</v>
      </c>
      <c r="J69" s="37">
        <f>'[1]вспомогат'!L66</f>
        <v>820007.6999999993</v>
      </c>
    </row>
    <row r="70" spans="1:10" ht="14.25" customHeight="1">
      <c r="A70" s="53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55401514.79</v>
      </c>
      <c r="F70" s="38">
        <f>'[1]вспомогат'!H67</f>
        <v>2069472.6599999964</v>
      </c>
      <c r="G70" s="39">
        <f>'[1]вспомогат'!I67</f>
        <v>47.387442974601335</v>
      </c>
      <c r="H70" s="35">
        <f>'[1]вспомогат'!J67</f>
        <v>-2297660.3400000036</v>
      </c>
      <c r="I70" s="36">
        <f>'[1]вспомогат'!K67</f>
        <v>107.55178639991654</v>
      </c>
      <c r="J70" s="37">
        <f>'[1]вспомогат'!L67</f>
        <v>3890036.789999999</v>
      </c>
    </row>
    <row r="71" spans="1:10" ht="14.25" customHeight="1">
      <c r="A71" s="53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78232666.71</v>
      </c>
      <c r="F71" s="38">
        <f>'[1]вспомогат'!H68</f>
        <v>3569801.419999987</v>
      </c>
      <c r="G71" s="39">
        <f>'[1]вспомогат'!I68</f>
        <v>35.33138396176701</v>
      </c>
      <c r="H71" s="35">
        <f>'[1]вспомогат'!J68</f>
        <v>-6533967.580000013</v>
      </c>
      <c r="I71" s="36">
        <f>'[1]вспомогат'!K68</f>
        <v>98.36198825613232</v>
      </c>
      <c r="J71" s="37">
        <f>'[1]вспомогат'!L68</f>
        <v>-1302800.2900000066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13810045.59</v>
      </c>
      <c r="F72" s="38">
        <f>'[1]вспомогат'!H69</f>
        <v>895969.8300000001</v>
      </c>
      <c r="G72" s="39">
        <f>'[1]вспомогат'!I69</f>
        <v>51.3023464742764</v>
      </c>
      <c r="H72" s="35">
        <f>'[1]вспомогат'!J69</f>
        <v>-850480.1699999999</v>
      </c>
      <c r="I72" s="36">
        <f>'[1]вспомогат'!K69</f>
        <v>99.09327861335882</v>
      </c>
      <c r="J72" s="37">
        <f>'[1]вспомогат'!L69</f>
        <v>-126364.41000000015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6252167.38</v>
      </c>
      <c r="F73" s="38">
        <f>'[1]вспомогат'!H70</f>
        <v>289276.6200000001</v>
      </c>
      <c r="G73" s="39">
        <f>'[1]вспомогат'!I70</f>
        <v>42.85071695206496</v>
      </c>
      <c r="H73" s="35">
        <f>'[1]вспомогат'!J70</f>
        <v>-385803.3799999999</v>
      </c>
      <c r="I73" s="36">
        <f>'[1]вспомогат'!K70</f>
        <v>96.87950631822795</v>
      </c>
      <c r="J73" s="37">
        <f>'[1]вспомогат'!L70</f>
        <v>-201382.6200000001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5853491.27</v>
      </c>
      <c r="F74" s="38">
        <f>'[1]вспомогат'!H71</f>
        <v>287806.4299999997</v>
      </c>
      <c r="G74" s="39">
        <f>'[1]вспомогат'!I71</f>
        <v>31.618046492210983</v>
      </c>
      <c r="H74" s="35">
        <f>'[1]вспомогат'!J71</f>
        <v>-622453.5700000003</v>
      </c>
      <c r="I74" s="36">
        <f>'[1]вспомогат'!K71</f>
        <v>93.01684205641976</v>
      </c>
      <c r="J74" s="37">
        <f>'[1]вспомогат'!L71</f>
        <v>-439445.73000000045</v>
      </c>
    </row>
    <row r="75" spans="1:10" ht="15" customHeight="1">
      <c r="A75" s="51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945569877.2400001</v>
      </c>
      <c r="F75" s="41">
        <f>SUM(F39:F74)</f>
        <v>53855429.4</v>
      </c>
      <c r="G75" s="42">
        <f>F75/D75*100</f>
        <v>59.29662922352853</v>
      </c>
      <c r="H75" s="41">
        <f>SUM(H39:H74)</f>
        <v>-36968332.60000001</v>
      </c>
      <c r="I75" s="43">
        <f>E75/C75*100</f>
        <v>104.56262874877315</v>
      </c>
      <c r="J75" s="41">
        <f>SUM(J39:J74)</f>
        <v>41260289.24000001</v>
      </c>
    </row>
    <row r="76" spans="1:10" ht="15.75" customHeight="1">
      <c r="A76" s="54" t="s">
        <v>78</v>
      </c>
      <c r="B76" s="55">
        <f>'[1]вспомогат'!B72</f>
        <v>10450869113</v>
      </c>
      <c r="C76" s="55">
        <f>'[1]вспомогат'!C72</f>
        <v>9697315868</v>
      </c>
      <c r="D76" s="55">
        <f>'[1]вспомогат'!D72</f>
        <v>985806823</v>
      </c>
      <c r="E76" s="55">
        <f>'[1]вспомогат'!G72</f>
        <v>9817346474.400003</v>
      </c>
      <c r="F76" s="55">
        <f>'[1]вспомогат'!H72</f>
        <v>786562047.0500001</v>
      </c>
      <c r="G76" s="56">
        <f>'[1]вспомогат'!I72</f>
        <v>79.78865926859183</v>
      </c>
      <c r="H76" s="55">
        <f>'[1]вспомогат'!J72</f>
        <v>-199244775.95000017</v>
      </c>
      <c r="I76" s="56">
        <f>'[1]вспомогат'!K72</f>
        <v>101.23777144143659</v>
      </c>
      <c r="J76" s="55">
        <f>'[1]вспомогат'!L72</f>
        <v>120030606.39999995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22.11.2018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2018-11-23T10:40:19Z</dcterms:created>
  <dcterms:modified xsi:type="dcterms:W3CDTF">2018-11-23T10:41:23Z</dcterms:modified>
  <cp:category/>
  <cp:version/>
  <cp:contentType/>
  <cp:contentStatus/>
</cp:coreProperties>
</file>