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<sst xmlns="http://schemas.openxmlformats.org/spreadsheetml/2006/main" count="84" uniqueCount="79">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</sst>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19.11.2018</v>
          </cell>
        </row>
        <row r="6">
          <cell r="G6" t="str">
            <v>Фактично надійшло на 19.11.2018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1844352312.86</v>
          </cell>
          <cell r="H10">
            <v>209851576.29999995</v>
          </cell>
          <cell r="I10">
            <v>99.90574429196613</v>
          </cell>
          <cell r="J10">
            <v>-197983.70000004768</v>
          </cell>
          <cell r="K10">
            <v>99.98930486113956</v>
          </cell>
          <cell r="L10">
            <v>-197277.1400001049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4336071279</v>
          </cell>
          <cell r="H11">
            <v>269120839.1999998</v>
          </cell>
          <cell r="I11">
            <v>62.14831286515942</v>
          </cell>
          <cell r="J11">
            <v>-163909160.8000002</v>
          </cell>
          <cell r="K11">
            <v>98.99095898198055</v>
          </cell>
          <cell r="L11">
            <v>-44198721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380149992.71</v>
          </cell>
          <cell r="H12">
            <v>21305419.849999964</v>
          </cell>
          <cell r="I12">
            <v>55.23780254480886</v>
          </cell>
          <cell r="J12">
            <v>-17264941.150000036</v>
          </cell>
          <cell r="K12">
            <v>99.21682304928649</v>
          </cell>
          <cell r="L12">
            <v>-3000748.2900000215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498985654.04</v>
          </cell>
          <cell r="H13">
            <v>27764447.28000003</v>
          </cell>
          <cell r="I13">
            <v>65.90822301982567</v>
          </cell>
          <cell r="J13">
            <v>-14361475.719999969</v>
          </cell>
          <cell r="K13">
            <v>101.26924352129502</v>
          </cell>
          <cell r="L13">
            <v>6253965.040000021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487621050.84</v>
          </cell>
          <cell r="H14">
            <v>27647512.73999995</v>
          </cell>
          <cell r="I14">
            <v>62.97982354951126</v>
          </cell>
          <cell r="J14">
            <v>-16251487.26000005</v>
          </cell>
          <cell r="K14">
            <v>97.70516012455066</v>
          </cell>
          <cell r="L14">
            <v>-11452949.160000026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70556566.11</v>
          </cell>
          <cell r="H15">
            <v>4643226.560000002</v>
          </cell>
          <cell r="I15">
            <v>67.10204360047116</v>
          </cell>
          <cell r="J15">
            <v>-2276423.4399999976</v>
          </cell>
          <cell r="K15">
            <v>102.44401873353226</v>
          </cell>
          <cell r="L15">
            <v>1683276.1099999994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43205905.51</v>
          </cell>
          <cell r="H16">
            <v>1838829.3500000015</v>
          </cell>
          <cell r="I16">
            <v>40.372066743261456</v>
          </cell>
          <cell r="J16">
            <v>-2715877.6499999985</v>
          </cell>
          <cell r="K16">
            <v>108.9899651115815</v>
          </cell>
          <cell r="L16">
            <v>3563810.509999998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249087382.71</v>
          </cell>
          <cell r="H17">
            <v>12939328.599999994</v>
          </cell>
          <cell r="I17">
            <v>48.07166735533335</v>
          </cell>
          <cell r="J17">
            <v>-13977417.400000006</v>
          </cell>
          <cell r="K17">
            <v>102.15383622628569</v>
          </cell>
          <cell r="L17">
            <v>5251818.710000008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123445.42</v>
          </cell>
          <cell r="H18">
            <v>10683.399999999994</v>
          </cell>
          <cell r="I18">
            <v>141.50198675496682</v>
          </cell>
          <cell r="J18">
            <v>3133.399999999994</v>
          </cell>
          <cell r="K18">
            <v>126.15781297904955</v>
          </cell>
          <cell r="L18">
            <v>25595.42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5741055.34</v>
          </cell>
          <cell r="H19">
            <v>184310.91000000015</v>
          </cell>
          <cell r="I19">
            <v>60.55309663281637</v>
          </cell>
          <cell r="J19">
            <v>-120068.08999999985</v>
          </cell>
          <cell r="K19">
            <v>112.24885689493836</v>
          </cell>
          <cell r="L19">
            <v>626477.3399999999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125913848.36</v>
          </cell>
          <cell r="H20">
            <v>6947670.230000004</v>
          </cell>
          <cell r="I20">
            <v>44.616525813118294</v>
          </cell>
          <cell r="J20">
            <v>-8624295.769999996</v>
          </cell>
          <cell r="K20">
            <v>103.2831237006747</v>
          </cell>
          <cell r="L20">
            <v>4002500.3599999994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30476978.24</v>
          </cell>
          <cell r="H21">
            <v>1103175.049999997</v>
          </cell>
          <cell r="I21">
            <v>41.175539340101416</v>
          </cell>
          <cell r="J21">
            <v>-1576024.950000003</v>
          </cell>
          <cell r="K21">
            <v>116.11803547513864</v>
          </cell>
          <cell r="L21">
            <v>4230428.239999998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53809704.45</v>
          </cell>
          <cell r="H22">
            <v>3150142.5400000066</v>
          </cell>
          <cell r="I22">
            <v>55.264912035398936</v>
          </cell>
          <cell r="J22">
            <v>-2549934.4599999934</v>
          </cell>
          <cell r="K22">
            <v>101.61434459114788</v>
          </cell>
          <cell r="L22">
            <v>854873.450000003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9281688.18</v>
          </cell>
          <cell r="H23">
            <v>619396.1699999999</v>
          </cell>
          <cell r="I23">
            <v>46.12971735877806</v>
          </cell>
          <cell r="J23">
            <v>-723330.8300000001</v>
          </cell>
          <cell r="K23">
            <v>98.44796772681924</v>
          </cell>
          <cell r="L23">
            <v>-146325.8200000003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43198804.13</v>
          </cell>
          <cell r="H24">
            <v>2669647.0800000057</v>
          </cell>
          <cell r="I24">
            <v>59.70293260660575</v>
          </cell>
          <cell r="J24">
            <v>-1801903.9199999943</v>
          </cell>
          <cell r="K24">
            <v>106.11809135826738</v>
          </cell>
          <cell r="L24">
            <v>2490567.1300000027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107146726.04</v>
          </cell>
          <cell r="H25">
            <v>5039568.730000004</v>
          </cell>
          <cell r="I25">
            <v>40.79100139874928</v>
          </cell>
          <cell r="J25">
            <v>-7315040.269999996</v>
          </cell>
          <cell r="K25">
            <v>93.92453280759702</v>
          </cell>
          <cell r="L25">
            <v>-6930738.959999993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61321663.07</v>
          </cell>
          <cell r="H26">
            <v>2603739.329999998</v>
          </cell>
          <cell r="I26">
            <v>50.07879602676134</v>
          </cell>
          <cell r="J26">
            <v>-2595545.670000002</v>
          </cell>
          <cell r="K26">
            <v>93.90109348471641</v>
          </cell>
          <cell r="L26">
            <v>-3982861.9299999997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57477614.49</v>
          </cell>
          <cell r="H27">
            <v>2462691.5500000045</v>
          </cell>
          <cell r="I27">
            <v>35.889934097361554</v>
          </cell>
          <cell r="J27">
            <v>-4399097.4499999955</v>
          </cell>
          <cell r="K27">
            <v>97.59277877529088</v>
          </cell>
          <cell r="L27">
            <v>-1417741.509999998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37091.72000000001</v>
          </cell>
          <cell r="H28">
            <v>2536.5800000000017</v>
          </cell>
          <cell r="I28">
            <v>32.45783749200258</v>
          </cell>
          <cell r="J28">
            <v>-5278.419999999998</v>
          </cell>
          <cell r="K28">
            <v>46.56838669177653</v>
          </cell>
          <cell r="L28">
            <v>-42558.27999999999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160476721.41</v>
          </cell>
          <cell r="H29">
            <v>8094256.030000001</v>
          </cell>
          <cell r="I29">
            <v>52.99315451448244</v>
          </cell>
          <cell r="J29">
            <v>-7179897.969999999</v>
          </cell>
          <cell r="K29">
            <v>100.72201448370484</v>
          </cell>
          <cell r="L29">
            <v>1150359.4099999964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45328640.63</v>
          </cell>
          <cell r="H30">
            <v>1473617.9800000042</v>
          </cell>
          <cell r="I30">
            <v>46.735514656841126</v>
          </cell>
          <cell r="J30">
            <v>-1679483.0199999958</v>
          </cell>
          <cell r="K30">
            <v>105.90453509762388</v>
          </cell>
          <cell r="L30">
            <v>2527224.6300000027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35447825.1</v>
          </cell>
          <cell r="H31">
            <v>1864698.789999999</v>
          </cell>
          <cell r="I31">
            <v>32.51362157202685</v>
          </cell>
          <cell r="J31">
            <v>-3870432.210000001</v>
          </cell>
          <cell r="K31">
            <v>90.93402230577836</v>
          </cell>
          <cell r="L31">
            <v>-3534091.8999999985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35430038.07</v>
          </cell>
          <cell r="H32">
            <v>1403645.8100000024</v>
          </cell>
          <cell r="I32">
            <v>55.53571701289641</v>
          </cell>
          <cell r="J32">
            <v>-1123819.1899999976</v>
          </cell>
          <cell r="K32">
            <v>103.63309836364596</v>
          </cell>
          <cell r="L32">
            <v>1242082.0700000003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66204124.08</v>
          </cell>
          <cell r="H33">
            <v>2998488.4299999997</v>
          </cell>
          <cell r="I33">
            <v>46.66651668787691</v>
          </cell>
          <cell r="J33">
            <v>-3426864.5700000003</v>
          </cell>
          <cell r="K33">
            <v>104.96645275032867</v>
          </cell>
          <cell r="L33">
            <v>3132426.079999998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257782.3</v>
          </cell>
          <cell r="H34">
            <v>13891.5</v>
          </cell>
          <cell r="I34">
            <v>43.54702194357367</v>
          </cell>
          <cell r="J34">
            <v>-18008.5</v>
          </cell>
          <cell r="K34">
            <v>102.90710578842315</v>
          </cell>
          <cell r="L34">
            <v>7282.299999999988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7490701.27</v>
          </cell>
          <cell r="H35">
            <v>371276.57999999914</v>
          </cell>
          <cell r="I35">
            <v>29.255984341190512</v>
          </cell>
          <cell r="J35">
            <v>-897785.4200000009</v>
          </cell>
          <cell r="K35">
            <v>100.66715338060797</v>
          </cell>
          <cell r="L35">
            <v>49643.26999999955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16853807.69</v>
          </cell>
          <cell r="H36">
            <v>455152.660000002</v>
          </cell>
          <cell r="I36">
            <v>29.935686826467556</v>
          </cell>
          <cell r="J36">
            <v>-1065282.339999998</v>
          </cell>
          <cell r="K36">
            <v>115.47335771634476</v>
          </cell>
          <cell r="L36">
            <v>2258399.6900000013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40893775.42</v>
          </cell>
          <cell r="H37">
            <v>2143024.0200000033</v>
          </cell>
          <cell r="I37">
            <v>54.452586634034525</v>
          </cell>
          <cell r="J37">
            <v>-1792553.9799999967</v>
          </cell>
          <cell r="K37">
            <v>98.6527327058354</v>
          </cell>
          <cell r="L37">
            <v>-558472.5799999982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22690594.39</v>
          </cell>
          <cell r="H38">
            <v>1057907.1999999993</v>
          </cell>
          <cell r="I38">
            <v>87.741939764602</v>
          </cell>
          <cell r="J38">
            <v>-147795.80000000075</v>
          </cell>
          <cell r="K38">
            <v>103.40500899153409</v>
          </cell>
          <cell r="L38">
            <v>747175.3900000006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16820995.24</v>
          </cell>
          <cell r="H39">
            <v>819856.959999999</v>
          </cell>
          <cell r="I39">
            <v>44.63757277329897</v>
          </cell>
          <cell r="J39">
            <v>-1016840.040000001</v>
          </cell>
          <cell r="K39">
            <v>97.09742763610268</v>
          </cell>
          <cell r="L39">
            <v>-502836.76000000164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17377031.93</v>
          </cell>
          <cell r="H40">
            <v>417516.58999999985</v>
          </cell>
          <cell r="I40">
            <v>26.58569167171827</v>
          </cell>
          <cell r="J40">
            <v>-1152939.4100000001</v>
          </cell>
          <cell r="K40">
            <v>109.02330015062591</v>
          </cell>
          <cell r="L40">
            <v>1438207.9299999997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21169098.51</v>
          </cell>
          <cell r="H41">
            <v>799127.0899999999</v>
          </cell>
          <cell r="I41">
            <v>67.01342822736999</v>
          </cell>
          <cell r="J41">
            <v>-393360.91000000015</v>
          </cell>
          <cell r="K41">
            <v>110.27845485022382</v>
          </cell>
          <cell r="L41">
            <v>1973056.5100000016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29631449.34</v>
          </cell>
          <cell r="H42">
            <v>1705806.7699999996</v>
          </cell>
          <cell r="I42">
            <v>78.10656526620595</v>
          </cell>
          <cell r="J42">
            <v>-478141.23000000045</v>
          </cell>
          <cell r="K42">
            <v>111.81804738785364</v>
          </cell>
          <cell r="L42">
            <v>3131747.34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48825205.16</v>
          </cell>
          <cell r="H43">
            <v>3070771.6599999964</v>
          </cell>
          <cell r="I43">
            <v>64.65102294534563</v>
          </cell>
          <cell r="J43">
            <v>-1678993.3400000036</v>
          </cell>
          <cell r="K43">
            <v>97.67806102551509</v>
          </cell>
          <cell r="L43">
            <v>-1160640.8400000036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24100008.45</v>
          </cell>
          <cell r="H44">
            <v>1289580.4699999988</v>
          </cell>
          <cell r="I44">
            <v>51.939921404235676</v>
          </cell>
          <cell r="J44">
            <v>-1193250.5300000012</v>
          </cell>
          <cell r="K44">
            <v>105.3373058887642</v>
          </cell>
          <cell r="L44">
            <v>1221116.4499999993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27438271.46</v>
          </cell>
          <cell r="H45">
            <v>4213483.27</v>
          </cell>
          <cell r="I45">
            <v>162.04801155320183</v>
          </cell>
          <cell r="J45">
            <v>1613338.2699999996</v>
          </cell>
          <cell r="K45">
            <v>111.88954965697005</v>
          </cell>
          <cell r="L45">
            <v>2915631.460000001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8933159.83</v>
          </cell>
          <cell r="H46">
            <v>529300.5500000007</v>
          </cell>
          <cell r="I46">
            <v>96.26096642781813</v>
          </cell>
          <cell r="J46">
            <v>-20559.449999999255</v>
          </cell>
          <cell r="K46">
            <v>110.53778622005895</v>
          </cell>
          <cell r="L46">
            <v>851615.8300000001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8576508.37</v>
          </cell>
          <cell r="H47">
            <v>329027.13999999873</v>
          </cell>
          <cell r="I47">
            <v>23.323133434888014</v>
          </cell>
          <cell r="J47">
            <v>-1081705.8600000013</v>
          </cell>
          <cell r="K47">
            <v>91.36568118101039</v>
          </cell>
          <cell r="L47">
            <v>-810504.6300000008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8936587.39</v>
          </cell>
          <cell r="H48">
            <v>347200.37000000104</v>
          </cell>
          <cell r="I48">
            <v>15.417354718673588</v>
          </cell>
          <cell r="J48">
            <v>-1904809.629999999</v>
          </cell>
          <cell r="K48">
            <v>87.8069493217418</v>
          </cell>
          <cell r="L48">
            <v>-1240952.6099999994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29548458.79</v>
          </cell>
          <cell r="H49">
            <v>1310426.5</v>
          </cell>
          <cell r="I49">
            <v>33.64919472357196</v>
          </cell>
          <cell r="J49">
            <v>-2583950.5</v>
          </cell>
          <cell r="K49">
            <v>108.71608034062763</v>
          </cell>
          <cell r="L49">
            <v>2368984.789999999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10096773.14</v>
          </cell>
          <cell r="H50">
            <v>189589.06000000052</v>
          </cell>
          <cell r="I50">
            <v>13.053951182566223</v>
          </cell>
          <cell r="J50">
            <v>-1262760.9399999995</v>
          </cell>
          <cell r="K50">
            <v>101.7896830909595</v>
          </cell>
          <cell r="L50">
            <v>177523.1400000006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7863388.51</v>
          </cell>
          <cell r="H51">
            <v>413571.29000000004</v>
          </cell>
          <cell r="I51">
            <v>65.17552438736112</v>
          </cell>
          <cell r="J51">
            <v>-220978.70999999996</v>
          </cell>
          <cell r="K51">
            <v>98.20722298857177</v>
          </cell>
          <cell r="L51">
            <v>-143546.49000000022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49558986.79</v>
          </cell>
          <cell r="H52">
            <v>3191234.6899999976</v>
          </cell>
          <cell r="I52">
            <v>86.46223658186344</v>
          </cell>
          <cell r="J52">
            <v>-499665.3100000024</v>
          </cell>
          <cell r="K52">
            <v>108.39715603004754</v>
          </cell>
          <cell r="L52">
            <v>3839164.789999999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56696500.3</v>
          </cell>
          <cell r="H53">
            <v>2825782.009999998</v>
          </cell>
          <cell r="I53">
            <v>37.25816268543164</v>
          </cell>
          <cell r="J53">
            <v>-4758547.990000002</v>
          </cell>
          <cell r="K53">
            <v>97.15225280336678</v>
          </cell>
          <cell r="L53">
            <v>-1661899.700000003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33235437.66</v>
          </cell>
          <cell r="H54">
            <v>1100163.8200000003</v>
          </cell>
          <cell r="I54">
            <v>38.78732971372163</v>
          </cell>
          <cell r="J54">
            <v>-1736236.1799999997</v>
          </cell>
          <cell r="K54">
            <v>98.9809479298572</v>
          </cell>
          <cell r="L54">
            <v>-342173.33999999985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61222395.94</v>
          </cell>
          <cell r="H55">
            <v>2250078.4799999967</v>
          </cell>
          <cell r="I55">
            <v>48.14608682255462</v>
          </cell>
          <cell r="J55">
            <v>-2423361.5200000033</v>
          </cell>
          <cell r="K55">
            <v>111.03020104584469</v>
          </cell>
          <cell r="L55">
            <v>6082086.939999998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65345668.79</v>
          </cell>
          <cell r="H56">
            <v>3053372.6000000015</v>
          </cell>
          <cell r="I56">
            <v>58.87608414801105</v>
          </cell>
          <cell r="J56">
            <v>-2132727.3999999985</v>
          </cell>
          <cell r="K56">
            <v>102.27511684161018</v>
          </cell>
          <cell r="L56">
            <v>1453618.789999999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11061965.38</v>
          </cell>
          <cell r="H57">
            <v>510482.93000000156</v>
          </cell>
          <cell r="I57">
            <v>41.98057315883756</v>
          </cell>
          <cell r="J57">
            <v>-705515.0699999984</v>
          </cell>
          <cell r="K57">
            <v>107.3962936609484</v>
          </cell>
          <cell r="L57">
            <v>761828.3800000008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53774610.77</v>
          </cell>
          <cell r="H58">
            <v>2873549.6400000006</v>
          </cell>
          <cell r="I58">
            <v>67.192136025306</v>
          </cell>
          <cell r="J58">
            <v>-1403066.3599999994</v>
          </cell>
          <cell r="K58">
            <v>107.32210221440978</v>
          </cell>
          <cell r="L58">
            <v>3668798.7700000033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12866513.27</v>
          </cell>
          <cell r="H59">
            <v>577102.7300000004</v>
          </cell>
          <cell r="I59">
            <v>93.97980526681775</v>
          </cell>
          <cell r="J59">
            <v>-36968.26999999955</v>
          </cell>
          <cell r="K59">
            <v>120.18821016199072</v>
          </cell>
          <cell r="L59">
            <v>2161209.2699999996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13998297.73</v>
          </cell>
          <cell r="H60">
            <v>449622.1300000008</v>
          </cell>
          <cell r="I60">
            <v>26.255306861313915</v>
          </cell>
          <cell r="J60">
            <v>-1262877.8699999992</v>
          </cell>
          <cell r="K60">
            <v>109.88356208901496</v>
          </cell>
          <cell r="L60">
            <v>1259087.7300000004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10091344.28</v>
          </cell>
          <cell r="H61">
            <v>264563.9199999999</v>
          </cell>
          <cell r="I61">
            <v>20.85366001691536</v>
          </cell>
          <cell r="J61">
            <v>-1004105.0800000001</v>
          </cell>
          <cell r="K61">
            <v>97.73183187909208</v>
          </cell>
          <cell r="L61">
            <v>-234200.72000000067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12106169.85</v>
          </cell>
          <cell r="H62">
            <v>636353.0299999993</v>
          </cell>
          <cell r="I62">
            <v>69.78702966496675</v>
          </cell>
          <cell r="J62">
            <v>-275496.97000000067</v>
          </cell>
          <cell r="K62">
            <v>105.13117200593992</v>
          </cell>
          <cell r="L62">
            <v>590869.8499999996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7564026.98</v>
          </cell>
          <cell r="H63">
            <v>369180.78000000026</v>
          </cell>
          <cell r="I63">
            <v>35.67067451230473</v>
          </cell>
          <cell r="J63">
            <v>-665789.2199999997</v>
          </cell>
          <cell r="K63">
            <v>95.09531662264983</v>
          </cell>
          <cell r="L63">
            <v>-390126.01999999955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13043682.02</v>
          </cell>
          <cell r="H64">
            <v>345558.2599999998</v>
          </cell>
          <cell r="I64">
            <v>33.400502614562264</v>
          </cell>
          <cell r="J64">
            <v>-689031.7400000002</v>
          </cell>
          <cell r="K64">
            <v>108.36084459385084</v>
          </cell>
          <cell r="L64">
            <v>1006417.0199999996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10402739.68</v>
          </cell>
          <cell r="H65">
            <v>295697.4000000004</v>
          </cell>
          <cell r="I65">
            <v>39.484757441012746</v>
          </cell>
          <cell r="J65">
            <v>-453192.5999999996</v>
          </cell>
          <cell r="K65">
            <v>104.37224268984725</v>
          </cell>
          <cell r="L65">
            <v>435779.6799999997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27728489.73</v>
          </cell>
          <cell r="H66">
            <v>1340969.710000001</v>
          </cell>
          <cell r="I66">
            <v>48.589027907617194</v>
          </cell>
          <cell r="J66">
            <v>-1418850.289999999</v>
          </cell>
          <cell r="K66">
            <v>102.1184592611885</v>
          </cell>
          <cell r="L66">
            <v>575230.7300000004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55143728.78</v>
          </cell>
          <cell r="H67">
            <v>1811686.6499999985</v>
          </cell>
          <cell r="I67">
            <v>41.48457695243077</v>
          </cell>
          <cell r="J67">
            <v>-2555446.3500000015</v>
          </cell>
          <cell r="K67">
            <v>107.05134257650303</v>
          </cell>
          <cell r="L67">
            <v>3632250.780000001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77670103.18</v>
          </cell>
          <cell r="H68">
            <v>3007237.8900000006</v>
          </cell>
          <cell r="I68">
            <v>29.76352576944307</v>
          </cell>
          <cell r="J68">
            <v>-7096531.109999999</v>
          </cell>
          <cell r="K68">
            <v>97.65467672428454</v>
          </cell>
          <cell r="L68">
            <v>-1865363.8199999928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13680447.63</v>
          </cell>
          <cell r="H69">
            <v>766371.870000001</v>
          </cell>
          <cell r="I69">
            <v>43.88169543931982</v>
          </cell>
          <cell r="J69">
            <v>-980078.129999999</v>
          </cell>
          <cell r="K69">
            <v>98.16335505341763</v>
          </cell>
          <cell r="L69">
            <v>-255962.36999999918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6213035.82</v>
          </cell>
          <cell r="H70">
            <v>250145.06000000052</v>
          </cell>
          <cell r="I70">
            <v>37.05413580612676</v>
          </cell>
          <cell r="J70">
            <v>-424934.9399999995</v>
          </cell>
          <cell r="K70">
            <v>96.27314919695363</v>
          </cell>
          <cell r="L70">
            <v>-240514.1799999997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5830448.4</v>
          </cell>
          <cell r="H71">
            <v>264763.5600000005</v>
          </cell>
          <cell r="I71">
            <v>29.08658625008245</v>
          </cell>
          <cell r="J71">
            <v>-645496.4399999995</v>
          </cell>
          <cell r="K71">
            <v>92.65067169749197</v>
          </cell>
          <cell r="L71">
            <v>-462488.5999999996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9692184302.68</v>
          </cell>
          <cell r="H72">
            <v>661399875.3299992</v>
          </cell>
          <cell r="I72">
            <v>67.09223956446478</v>
          </cell>
          <cell r="J72">
            <v>-324406947.6700003</v>
          </cell>
          <cell r="K72">
            <v>99.94708262172904</v>
          </cell>
          <cell r="L72">
            <v>-5131565.320000125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1844352312.86</v>
      </c>
      <c r="F10" s="33">
        <f>'[1]вспомогат'!H10</f>
        <v>209851576.29999995</v>
      </c>
      <c r="G10" s="34">
        <f>'[1]вспомогат'!I10</f>
        <v>99.90574429196613</v>
      </c>
      <c r="H10" s="35">
        <f>'[1]вспомогат'!J10</f>
        <v>-197983.70000004768</v>
      </c>
      <c r="I10" s="36">
        <f>'[1]вспомогат'!K10</f>
        <v>99.98930486113956</v>
      </c>
      <c r="J10" s="37">
        <f>'[1]вспомогат'!L10</f>
        <v>-197277.1400001049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4336071279</v>
      </c>
      <c r="F12" s="38">
        <f>'[1]вспомогат'!H11</f>
        <v>269120839.1999998</v>
      </c>
      <c r="G12" s="39">
        <f>'[1]вспомогат'!I11</f>
        <v>62.14831286515942</v>
      </c>
      <c r="H12" s="35">
        <f>'[1]вспомогат'!J11</f>
        <v>-163909160.8000002</v>
      </c>
      <c r="I12" s="36">
        <f>'[1]вспомогат'!K11</f>
        <v>98.99095898198055</v>
      </c>
      <c r="J12" s="37">
        <f>'[1]вспомогат'!L11</f>
        <v>-44198721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380149992.71</v>
      </c>
      <c r="F13" s="38">
        <f>'[1]вспомогат'!H12</f>
        <v>21305419.849999964</v>
      </c>
      <c r="G13" s="39">
        <f>'[1]вспомогат'!I12</f>
        <v>55.23780254480886</v>
      </c>
      <c r="H13" s="35">
        <f>'[1]вспомогат'!J12</f>
        <v>-17264941.150000036</v>
      </c>
      <c r="I13" s="36">
        <f>'[1]вспомогат'!K12</f>
        <v>99.21682304928649</v>
      </c>
      <c r="J13" s="37">
        <f>'[1]вспомогат'!L12</f>
        <v>-3000748.2900000215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498985654.04</v>
      </c>
      <c r="F14" s="38">
        <f>'[1]вспомогат'!H13</f>
        <v>27764447.28000003</v>
      </c>
      <c r="G14" s="39">
        <f>'[1]вспомогат'!I13</f>
        <v>65.90822301982567</v>
      </c>
      <c r="H14" s="35">
        <f>'[1]вспомогат'!J13</f>
        <v>-14361475.719999969</v>
      </c>
      <c r="I14" s="36">
        <f>'[1]вспомогат'!K13</f>
        <v>101.26924352129502</v>
      </c>
      <c r="J14" s="37">
        <f>'[1]вспомогат'!L13</f>
        <v>6253965.040000021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487621050.84</v>
      </c>
      <c r="F15" s="38">
        <f>'[1]вспомогат'!H14</f>
        <v>27647512.73999995</v>
      </c>
      <c r="G15" s="39">
        <f>'[1]вспомогат'!I14</f>
        <v>62.97982354951126</v>
      </c>
      <c r="H15" s="35">
        <f>'[1]вспомогат'!J14</f>
        <v>-16251487.26000005</v>
      </c>
      <c r="I15" s="36">
        <f>'[1]вспомогат'!K14</f>
        <v>97.70516012455066</v>
      </c>
      <c r="J15" s="37">
        <f>'[1]вспомогат'!L14</f>
        <v>-11452949.160000026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70556566.11</v>
      </c>
      <c r="F16" s="38">
        <f>'[1]вспомогат'!H15</f>
        <v>4643226.560000002</v>
      </c>
      <c r="G16" s="39">
        <f>'[1]вспомогат'!I15</f>
        <v>67.10204360047116</v>
      </c>
      <c r="H16" s="35">
        <f>'[1]вспомогат'!J15</f>
        <v>-2276423.4399999976</v>
      </c>
      <c r="I16" s="36">
        <f>'[1]вспомогат'!K15</f>
        <v>102.44401873353226</v>
      </c>
      <c r="J16" s="37">
        <f>'[1]вспомогат'!L15</f>
        <v>1683276.1099999994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5773384542.7</v>
      </c>
      <c r="F17" s="41">
        <f>SUM(F12:F16)</f>
        <v>350481445.62999976</v>
      </c>
      <c r="G17" s="42">
        <f>F17/D17*100</f>
        <v>62.082116855909966</v>
      </c>
      <c r="H17" s="41">
        <f>SUM(H12:H16)</f>
        <v>-214063488.37000024</v>
      </c>
      <c r="I17" s="43">
        <f>E17/C17*100</f>
        <v>99.12921859620906</v>
      </c>
      <c r="J17" s="41">
        <f>SUM(J12:J16)</f>
        <v>-50715177.30000003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43205905.51</v>
      </c>
      <c r="F18" s="45">
        <f>'[1]вспомогат'!H16</f>
        <v>1838829.3500000015</v>
      </c>
      <c r="G18" s="46">
        <f>'[1]вспомогат'!I16</f>
        <v>40.372066743261456</v>
      </c>
      <c r="H18" s="47">
        <f>'[1]вспомогат'!J16</f>
        <v>-2715877.6499999985</v>
      </c>
      <c r="I18" s="48">
        <f>'[1]вспомогат'!K16</f>
        <v>108.9899651115815</v>
      </c>
      <c r="J18" s="49">
        <f>'[1]вспомогат'!L16</f>
        <v>3563810.509999998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249087382.71</v>
      </c>
      <c r="F19" s="38">
        <f>'[1]вспомогат'!H17</f>
        <v>12939328.599999994</v>
      </c>
      <c r="G19" s="39">
        <f>'[1]вспомогат'!I17</f>
        <v>48.07166735533335</v>
      </c>
      <c r="H19" s="35">
        <f>'[1]вспомогат'!J17</f>
        <v>-13977417.400000006</v>
      </c>
      <c r="I19" s="36">
        <f>'[1]вспомогат'!K17</f>
        <v>102.15383622628569</v>
      </c>
      <c r="J19" s="37">
        <f>'[1]вспомогат'!L17</f>
        <v>5251818.710000008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123445.42</v>
      </c>
      <c r="F20" s="38">
        <f>'[1]вспомогат'!H18</f>
        <v>10683.399999999994</v>
      </c>
      <c r="G20" s="39">
        <f>'[1]вспомогат'!I18</f>
        <v>141.50198675496682</v>
      </c>
      <c r="H20" s="35">
        <f>'[1]вспомогат'!J18</f>
        <v>3133.399999999994</v>
      </c>
      <c r="I20" s="36">
        <f>'[1]вспомогат'!K18</f>
        <v>126.15781297904955</v>
      </c>
      <c r="J20" s="37">
        <f>'[1]вспомогат'!L18</f>
        <v>25595.42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5741055.34</v>
      </c>
      <c r="F21" s="38">
        <f>'[1]вспомогат'!H19</f>
        <v>184310.91000000015</v>
      </c>
      <c r="G21" s="39">
        <f>'[1]вспомогат'!I19</f>
        <v>60.55309663281637</v>
      </c>
      <c r="H21" s="35">
        <f>'[1]вспомогат'!J19</f>
        <v>-120068.08999999985</v>
      </c>
      <c r="I21" s="36">
        <f>'[1]вспомогат'!K19</f>
        <v>112.24885689493836</v>
      </c>
      <c r="J21" s="37">
        <f>'[1]вспомогат'!L19</f>
        <v>626477.3399999999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125913848.36</v>
      </c>
      <c r="F22" s="38">
        <f>'[1]вспомогат'!H20</f>
        <v>6947670.230000004</v>
      </c>
      <c r="G22" s="39">
        <f>'[1]вспомогат'!I20</f>
        <v>44.616525813118294</v>
      </c>
      <c r="H22" s="35">
        <f>'[1]вспомогат'!J20</f>
        <v>-8624295.769999996</v>
      </c>
      <c r="I22" s="36">
        <f>'[1]вспомогат'!K20</f>
        <v>103.2831237006747</v>
      </c>
      <c r="J22" s="37">
        <f>'[1]вспомогат'!L20</f>
        <v>4002500.3599999994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30476978.24</v>
      </c>
      <c r="F23" s="38">
        <f>'[1]вспомогат'!H21</f>
        <v>1103175.049999997</v>
      </c>
      <c r="G23" s="39">
        <f>'[1]вспомогат'!I21</f>
        <v>41.175539340101416</v>
      </c>
      <c r="H23" s="35">
        <f>'[1]вспомогат'!J21</f>
        <v>-1576024.950000003</v>
      </c>
      <c r="I23" s="36">
        <f>'[1]вспомогат'!K21</f>
        <v>116.11803547513864</v>
      </c>
      <c r="J23" s="37">
        <f>'[1]вспомогат'!L21</f>
        <v>4230428.239999998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53809704.45</v>
      </c>
      <c r="F24" s="38">
        <f>'[1]вспомогат'!H22</f>
        <v>3150142.5400000066</v>
      </c>
      <c r="G24" s="39">
        <f>'[1]вспомогат'!I22</f>
        <v>55.264912035398936</v>
      </c>
      <c r="H24" s="35">
        <f>'[1]вспомогат'!J22</f>
        <v>-2549934.4599999934</v>
      </c>
      <c r="I24" s="36">
        <f>'[1]вспомогат'!K22</f>
        <v>101.61434459114788</v>
      </c>
      <c r="J24" s="37">
        <f>'[1]вспомогат'!L22</f>
        <v>854873.450000003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9281688.18</v>
      </c>
      <c r="F25" s="38">
        <f>'[1]вспомогат'!H23</f>
        <v>619396.1699999999</v>
      </c>
      <c r="G25" s="39">
        <f>'[1]вспомогат'!I23</f>
        <v>46.12971735877806</v>
      </c>
      <c r="H25" s="35">
        <f>'[1]вспомогат'!J23</f>
        <v>-723330.8300000001</v>
      </c>
      <c r="I25" s="36">
        <f>'[1]вспомогат'!K23</f>
        <v>98.44796772681924</v>
      </c>
      <c r="J25" s="37">
        <f>'[1]вспомогат'!L23</f>
        <v>-146325.8200000003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43198804.13</v>
      </c>
      <c r="F26" s="38">
        <f>'[1]вспомогат'!H24</f>
        <v>2669647.0800000057</v>
      </c>
      <c r="G26" s="39">
        <f>'[1]вспомогат'!I24</f>
        <v>59.70293260660575</v>
      </c>
      <c r="H26" s="35">
        <f>'[1]вспомогат'!J24</f>
        <v>-1801903.9199999943</v>
      </c>
      <c r="I26" s="36">
        <f>'[1]вспомогат'!K24</f>
        <v>106.11809135826738</v>
      </c>
      <c r="J26" s="37">
        <f>'[1]вспомогат'!L24</f>
        <v>2490567.1300000027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107146726.04</v>
      </c>
      <c r="F27" s="38">
        <f>'[1]вспомогат'!H25</f>
        <v>5039568.730000004</v>
      </c>
      <c r="G27" s="39">
        <f>'[1]вспомогат'!I25</f>
        <v>40.79100139874928</v>
      </c>
      <c r="H27" s="35">
        <f>'[1]вспомогат'!J25</f>
        <v>-7315040.269999996</v>
      </c>
      <c r="I27" s="36">
        <f>'[1]вспомогат'!K25</f>
        <v>93.92453280759702</v>
      </c>
      <c r="J27" s="37">
        <f>'[1]вспомогат'!L25</f>
        <v>-6930738.959999993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61321663.07</v>
      </c>
      <c r="F28" s="38">
        <f>'[1]вспомогат'!H26</f>
        <v>2603739.329999998</v>
      </c>
      <c r="G28" s="39">
        <f>'[1]вспомогат'!I26</f>
        <v>50.07879602676134</v>
      </c>
      <c r="H28" s="35">
        <f>'[1]вспомогат'!J26</f>
        <v>-2595545.670000002</v>
      </c>
      <c r="I28" s="36">
        <f>'[1]вспомогат'!K26</f>
        <v>93.90109348471641</v>
      </c>
      <c r="J28" s="37">
        <f>'[1]вспомогат'!L26</f>
        <v>-3982861.9299999997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57477614.49</v>
      </c>
      <c r="F29" s="38">
        <f>'[1]вспомогат'!H27</f>
        <v>2462691.5500000045</v>
      </c>
      <c r="G29" s="39">
        <f>'[1]вспомогат'!I27</f>
        <v>35.889934097361554</v>
      </c>
      <c r="H29" s="35">
        <f>'[1]вспомогат'!J27</f>
        <v>-4399097.4499999955</v>
      </c>
      <c r="I29" s="36">
        <f>'[1]вспомогат'!K27</f>
        <v>97.59277877529088</v>
      </c>
      <c r="J29" s="37">
        <f>'[1]вспомогат'!L27</f>
        <v>-1417741.509999998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37091.72000000001</v>
      </c>
      <c r="F30" s="38">
        <f>'[1]вспомогат'!H28</f>
        <v>2536.5800000000017</v>
      </c>
      <c r="G30" s="39">
        <f>'[1]вспомогат'!I28</f>
        <v>32.45783749200258</v>
      </c>
      <c r="H30" s="35">
        <f>'[1]вспомогат'!J28</f>
        <v>-5278.419999999998</v>
      </c>
      <c r="I30" s="36">
        <f>'[1]вспомогат'!K28</f>
        <v>46.56838669177653</v>
      </c>
      <c r="J30" s="37">
        <f>'[1]вспомогат'!L28</f>
        <v>-42558.27999999999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160476721.41</v>
      </c>
      <c r="F31" s="38">
        <f>'[1]вспомогат'!H29</f>
        <v>8094256.030000001</v>
      </c>
      <c r="G31" s="39">
        <f>'[1]вспомогат'!I29</f>
        <v>52.99315451448244</v>
      </c>
      <c r="H31" s="35">
        <f>'[1]вспомогат'!J29</f>
        <v>-7179897.969999999</v>
      </c>
      <c r="I31" s="36">
        <f>'[1]вспомогат'!K29</f>
        <v>100.72201448370484</v>
      </c>
      <c r="J31" s="37">
        <f>'[1]вспомогат'!L29</f>
        <v>1150359.4099999964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45328640.63</v>
      </c>
      <c r="F32" s="38">
        <f>'[1]вспомогат'!H30</f>
        <v>1473617.9800000042</v>
      </c>
      <c r="G32" s="39">
        <f>'[1]вспомогат'!I30</f>
        <v>46.735514656841126</v>
      </c>
      <c r="H32" s="35">
        <f>'[1]вспомогат'!J30</f>
        <v>-1679483.0199999958</v>
      </c>
      <c r="I32" s="36">
        <f>'[1]вспомогат'!K30</f>
        <v>105.90453509762388</v>
      </c>
      <c r="J32" s="37">
        <f>'[1]вспомогат'!L30</f>
        <v>2527224.6300000027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35447825.1</v>
      </c>
      <c r="F33" s="38">
        <f>'[1]вспомогат'!H31</f>
        <v>1864698.789999999</v>
      </c>
      <c r="G33" s="39">
        <f>'[1]вспомогат'!I31</f>
        <v>32.51362157202685</v>
      </c>
      <c r="H33" s="35">
        <f>'[1]вспомогат'!J31</f>
        <v>-3870432.210000001</v>
      </c>
      <c r="I33" s="36">
        <f>'[1]вспомогат'!K31</f>
        <v>90.93402230577836</v>
      </c>
      <c r="J33" s="37">
        <f>'[1]вспомогат'!L31</f>
        <v>-3534091.8999999985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35430038.07</v>
      </c>
      <c r="F34" s="38">
        <f>'[1]вспомогат'!H32</f>
        <v>1403645.8100000024</v>
      </c>
      <c r="G34" s="39">
        <f>'[1]вспомогат'!I32</f>
        <v>55.53571701289641</v>
      </c>
      <c r="H34" s="35">
        <f>'[1]вспомогат'!J32</f>
        <v>-1123819.1899999976</v>
      </c>
      <c r="I34" s="36">
        <f>'[1]вспомогат'!K32</f>
        <v>103.63309836364596</v>
      </c>
      <c r="J34" s="37">
        <f>'[1]вспомогат'!L32</f>
        <v>1242082.0700000003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66204124.08</v>
      </c>
      <c r="F35" s="38">
        <f>'[1]вспомогат'!H33</f>
        <v>2998488.4299999997</v>
      </c>
      <c r="G35" s="39">
        <f>'[1]вспомогат'!I33</f>
        <v>46.66651668787691</v>
      </c>
      <c r="H35" s="35">
        <f>'[1]вспомогат'!J33</f>
        <v>-3426864.5700000003</v>
      </c>
      <c r="I35" s="36">
        <f>'[1]вспомогат'!K33</f>
        <v>104.96645275032867</v>
      </c>
      <c r="J35" s="37">
        <f>'[1]вспомогат'!L33</f>
        <v>3132426.079999998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257782.3</v>
      </c>
      <c r="F36" s="38">
        <f>'[1]вспомогат'!H34</f>
        <v>13891.5</v>
      </c>
      <c r="G36" s="39">
        <f>'[1]вспомогат'!I34</f>
        <v>43.54702194357367</v>
      </c>
      <c r="H36" s="35">
        <f>'[1]вспомогат'!J34</f>
        <v>-18008.5</v>
      </c>
      <c r="I36" s="36">
        <f>'[1]вспомогат'!K34</f>
        <v>102.90710578842315</v>
      </c>
      <c r="J36" s="37">
        <f>'[1]вспомогат'!L34</f>
        <v>7282.299999999988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7490701.27</v>
      </c>
      <c r="F37" s="38">
        <f>'[1]вспомогат'!H35</f>
        <v>371276.57999999914</v>
      </c>
      <c r="G37" s="39">
        <f>'[1]вспомогат'!I35</f>
        <v>29.255984341190512</v>
      </c>
      <c r="H37" s="35">
        <f>'[1]вспомогат'!J35</f>
        <v>-897785.4200000009</v>
      </c>
      <c r="I37" s="36">
        <f>'[1]вспомогат'!K35</f>
        <v>100.66715338060797</v>
      </c>
      <c r="J37" s="37">
        <f>'[1]вспомогат'!L35</f>
        <v>49643.26999999955</v>
      </c>
    </row>
    <row r="38" spans="1:10" ht="18.75" customHeight="1">
      <c r="A38" s="51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1137457740.52</v>
      </c>
      <c r="F38" s="41">
        <f>SUM(F18:F37)</f>
        <v>55791594.64000002</v>
      </c>
      <c r="G38" s="42">
        <f>F38/D38*100</f>
        <v>46.342934408381176</v>
      </c>
      <c r="H38" s="41">
        <f>SUM(H18:H37)</f>
        <v>-64596972.35999998</v>
      </c>
      <c r="I38" s="43">
        <f>E38/C38*100</f>
        <v>101.16517893067358</v>
      </c>
      <c r="J38" s="41">
        <f>SUM(J18:J37)</f>
        <v>13100770.52000002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16853807.69</v>
      </c>
      <c r="F39" s="38">
        <f>'[1]вспомогат'!H36</f>
        <v>455152.660000002</v>
      </c>
      <c r="G39" s="39">
        <f>'[1]вспомогат'!I36</f>
        <v>29.935686826467556</v>
      </c>
      <c r="H39" s="35">
        <f>'[1]вспомогат'!J36</f>
        <v>-1065282.339999998</v>
      </c>
      <c r="I39" s="36">
        <f>'[1]вспомогат'!K36</f>
        <v>115.47335771634476</v>
      </c>
      <c r="J39" s="37">
        <f>'[1]вспомогат'!L36</f>
        <v>2258399.6900000013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40893775.42</v>
      </c>
      <c r="F40" s="38">
        <f>'[1]вспомогат'!H37</f>
        <v>2143024.0200000033</v>
      </c>
      <c r="G40" s="39">
        <f>'[1]вспомогат'!I37</f>
        <v>54.452586634034525</v>
      </c>
      <c r="H40" s="35">
        <f>'[1]вспомогат'!J37</f>
        <v>-1792553.9799999967</v>
      </c>
      <c r="I40" s="36">
        <f>'[1]вспомогат'!K37</f>
        <v>98.6527327058354</v>
      </c>
      <c r="J40" s="37">
        <f>'[1]вспомогат'!L37</f>
        <v>-558472.5799999982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22690594.39</v>
      </c>
      <c r="F41" s="38">
        <f>'[1]вспомогат'!H38</f>
        <v>1057907.1999999993</v>
      </c>
      <c r="G41" s="39">
        <f>'[1]вспомогат'!I38</f>
        <v>87.741939764602</v>
      </c>
      <c r="H41" s="35">
        <f>'[1]вспомогат'!J38</f>
        <v>-147795.80000000075</v>
      </c>
      <c r="I41" s="36">
        <f>'[1]вспомогат'!K38</f>
        <v>103.40500899153409</v>
      </c>
      <c r="J41" s="37">
        <f>'[1]вспомогат'!L38</f>
        <v>747175.3900000006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16820995.24</v>
      </c>
      <c r="F42" s="38">
        <f>'[1]вспомогат'!H39</f>
        <v>819856.959999999</v>
      </c>
      <c r="G42" s="39">
        <f>'[1]вспомогат'!I39</f>
        <v>44.63757277329897</v>
      </c>
      <c r="H42" s="35">
        <f>'[1]вспомогат'!J39</f>
        <v>-1016840.040000001</v>
      </c>
      <c r="I42" s="36">
        <f>'[1]вспомогат'!K39</f>
        <v>97.09742763610268</v>
      </c>
      <c r="J42" s="37">
        <f>'[1]вспомогат'!L39</f>
        <v>-502836.76000000164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17377031.93</v>
      </c>
      <c r="F43" s="38">
        <f>'[1]вспомогат'!H40</f>
        <v>417516.58999999985</v>
      </c>
      <c r="G43" s="39">
        <f>'[1]вспомогат'!I40</f>
        <v>26.58569167171827</v>
      </c>
      <c r="H43" s="35">
        <f>'[1]вспомогат'!J40</f>
        <v>-1152939.4100000001</v>
      </c>
      <c r="I43" s="36">
        <f>'[1]вспомогат'!K40</f>
        <v>109.02330015062591</v>
      </c>
      <c r="J43" s="37">
        <f>'[1]вспомогат'!L40</f>
        <v>1438207.9299999997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21169098.51</v>
      </c>
      <c r="F44" s="38">
        <f>'[1]вспомогат'!H41</f>
        <v>799127.0899999999</v>
      </c>
      <c r="G44" s="39">
        <f>'[1]вспомогат'!I41</f>
        <v>67.01342822736999</v>
      </c>
      <c r="H44" s="35">
        <f>'[1]вспомогат'!J41</f>
        <v>-393360.91000000015</v>
      </c>
      <c r="I44" s="36">
        <f>'[1]вспомогат'!K41</f>
        <v>110.27845485022382</v>
      </c>
      <c r="J44" s="37">
        <f>'[1]вспомогат'!L41</f>
        <v>1973056.5100000016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29631449.34</v>
      </c>
      <c r="F45" s="38">
        <f>'[1]вспомогат'!H42</f>
        <v>1705806.7699999996</v>
      </c>
      <c r="G45" s="39">
        <f>'[1]вспомогат'!I42</f>
        <v>78.10656526620595</v>
      </c>
      <c r="H45" s="35">
        <f>'[1]вспомогат'!J42</f>
        <v>-478141.23000000045</v>
      </c>
      <c r="I45" s="36">
        <f>'[1]вспомогат'!K42</f>
        <v>111.81804738785364</v>
      </c>
      <c r="J45" s="37">
        <f>'[1]вспомогат'!L42</f>
        <v>3131747.34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48825205.16</v>
      </c>
      <c r="F46" s="38">
        <f>'[1]вспомогат'!H43</f>
        <v>3070771.6599999964</v>
      </c>
      <c r="G46" s="39">
        <f>'[1]вспомогат'!I43</f>
        <v>64.65102294534563</v>
      </c>
      <c r="H46" s="35">
        <f>'[1]вспомогат'!J43</f>
        <v>-1678993.3400000036</v>
      </c>
      <c r="I46" s="36">
        <f>'[1]вспомогат'!K43</f>
        <v>97.67806102551509</v>
      </c>
      <c r="J46" s="37">
        <f>'[1]вспомогат'!L43</f>
        <v>-1160640.8400000036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24100008.45</v>
      </c>
      <c r="F47" s="38">
        <f>'[1]вспомогат'!H44</f>
        <v>1289580.4699999988</v>
      </c>
      <c r="G47" s="39">
        <f>'[1]вспомогат'!I44</f>
        <v>51.939921404235676</v>
      </c>
      <c r="H47" s="35">
        <f>'[1]вспомогат'!J44</f>
        <v>-1193250.5300000012</v>
      </c>
      <c r="I47" s="36">
        <f>'[1]вспомогат'!K44</f>
        <v>105.3373058887642</v>
      </c>
      <c r="J47" s="37">
        <f>'[1]вспомогат'!L44</f>
        <v>1221116.4499999993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27438271.46</v>
      </c>
      <c r="F48" s="38">
        <f>'[1]вспомогат'!H45</f>
        <v>4213483.27</v>
      </c>
      <c r="G48" s="39">
        <f>'[1]вспомогат'!I45</f>
        <v>162.04801155320183</v>
      </c>
      <c r="H48" s="35">
        <f>'[1]вспомогат'!J45</f>
        <v>1613338.2699999996</v>
      </c>
      <c r="I48" s="36">
        <f>'[1]вспомогат'!K45</f>
        <v>111.88954965697005</v>
      </c>
      <c r="J48" s="37">
        <f>'[1]вспомогат'!L45</f>
        <v>2915631.460000001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8933159.83</v>
      </c>
      <c r="F49" s="38">
        <f>'[1]вспомогат'!H46</f>
        <v>529300.5500000007</v>
      </c>
      <c r="G49" s="39">
        <f>'[1]вспомогат'!I46</f>
        <v>96.26096642781813</v>
      </c>
      <c r="H49" s="35">
        <f>'[1]вспомогат'!J46</f>
        <v>-20559.449999999255</v>
      </c>
      <c r="I49" s="36">
        <f>'[1]вспомогат'!K46</f>
        <v>110.53778622005895</v>
      </c>
      <c r="J49" s="37">
        <f>'[1]вспомогат'!L46</f>
        <v>851615.8300000001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8576508.37</v>
      </c>
      <c r="F50" s="38">
        <f>'[1]вспомогат'!H47</f>
        <v>329027.13999999873</v>
      </c>
      <c r="G50" s="39">
        <f>'[1]вспомогат'!I47</f>
        <v>23.323133434888014</v>
      </c>
      <c r="H50" s="35">
        <f>'[1]вспомогат'!J47</f>
        <v>-1081705.8600000013</v>
      </c>
      <c r="I50" s="36">
        <f>'[1]вспомогат'!K47</f>
        <v>91.36568118101039</v>
      </c>
      <c r="J50" s="37">
        <f>'[1]вспомогат'!L47</f>
        <v>-810504.6300000008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8936587.39</v>
      </c>
      <c r="F51" s="38">
        <f>'[1]вспомогат'!H48</f>
        <v>347200.37000000104</v>
      </c>
      <c r="G51" s="39">
        <f>'[1]вспомогат'!I48</f>
        <v>15.417354718673588</v>
      </c>
      <c r="H51" s="35">
        <f>'[1]вспомогат'!J48</f>
        <v>-1904809.629999999</v>
      </c>
      <c r="I51" s="36">
        <f>'[1]вспомогат'!K48</f>
        <v>87.8069493217418</v>
      </c>
      <c r="J51" s="37">
        <f>'[1]вспомогат'!L48</f>
        <v>-1240952.6099999994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29548458.79</v>
      </c>
      <c r="F52" s="38">
        <f>'[1]вспомогат'!H49</f>
        <v>1310426.5</v>
      </c>
      <c r="G52" s="39">
        <f>'[1]вспомогат'!I49</f>
        <v>33.64919472357196</v>
      </c>
      <c r="H52" s="35">
        <f>'[1]вспомогат'!J49</f>
        <v>-2583950.5</v>
      </c>
      <c r="I52" s="36">
        <f>'[1]вспомогат'!K49</f>
        <v>108.71608034062763</v>
      </c>
      <c r="J52" s="37">
        <f>'[1]вспомогат'!L49</f>
        <v>2368984.789999999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10096773.14</v>
      </c>
      <c r="F53" s="38">
        <f>'[1]вспомогат'!H50</f>
        <v>189589.06000000052</v>
      </c>
      <c r="G53" s="39">
        <f>'[1]вспомогат'!I50</f>
        <v>13.053951182566223</v>
      </c>
      <c r="H53" s="35">
        <f>'[1]вспомогат'!J50</f>
        <v>-1262760.9399999995</v>
      </c>
      <c r="I53" s="36">
        <f>'[1]вспомогат'!K50</f>
        <v>101.7896830909595</v>
      </c>
      <c r="J53" s="37">
        <f>'[1]вспомогат'!L50</f>
        <v>177523.1400000006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7863388.51</v>
      </c>
      <c r="F54" s="38">
        <f>'[1]вспомогат'!H51</f>
        <v>413571.29000000004</v>
      </c>
      <c r="G54" s="39">
        <f>'[1]вспомогат'!I51</f>
        <v>65.17552438736112</v>
      </c>
      <c r="H54" s="35">
        <f>'[1]вспомогат'!J51</f>
        <v>-220978.70999999996</v>
      </c>
      <c r="I54" s="36">
        <f>'[1]вспомогат'!K51</f>
        <v>98.20722298857177</v>
      </c>
      <c r="J54" s="37">
        <f>'[1]вспомогат'!L51</f>
        <v>-143546.49000000022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49558986.79</v>
      </c>
      <c r="F55" s="38">
        <f>'[1]вспомогат'!H52</f>
        <v>3191234.6899999976</v>
      </c>
      <c r="G55" s="39">
        <f>'[1]вспомогат'!I52</f>
        <v>86.46223658186344</v>
      </c>
      <c r="H55" s="35">
        <f>'[1]вспомогат'!J52</f>
        <v>-499665.3100000024</v>
      </c>
      <c r="I55" s="36">
        <f>'[1]вспомогат'!K52</f>
        <v>108.39715603004754</v>
      </c>
      <c r="J55" s="37">
        <f>'[1]вспомогат'!L52</f>
        <v>3839164.789999999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56696500.3</v>
      </c>
      <c r="F56" s="38">
        <f>'[1]вспомогат'!H53</f>
        <v>2825782.009999998</v>
      </c>
      <c r="G56" s="39">
        <f>'[1]вспомогат'!I53</f>
        <v>37.25816268543164</v>
      </c>
      <c r="H56" s="35">
        <f>'[1]вспомогат'!J53</f>
        <v>-4758547.990000002</v>
      </c>
      <c r="I56" s="36">
        <f>'[1]вспомогат'!K53</f>
        <v>97.15225280336678</v>
      </c>
      <c r="J56" s="37">
        <f>'[1]вспомогат'!L53</f>
        <v>-1661899.700000003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33235437.66</v>
      </c>
      <c r="F57" s="38">
        <f>'[1]вспомогат'!H54</f>
        <v>1100163.8200000003</v>
      </c>
      <c r="G57" s="39">
        <f>'[1]вспомогат'!I54</f>
        <v>38.78732971372163</v>
      </c>
      <c r="H57" s="35">
        <f>'[1]вспомогат'!J54</f>
        <v>-1736236.1799999997</v>
      </c>
      <c r="I57" s="36">
        <f>'[1]вспомогат'!K54</f>
        <v>98.9809479298572</v>
      </c>
      <c r="J57" s="37">
        <f>'[1]вспомогат'!L54</f>
        <v>-342173.33999999985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61222395.94</v>
      </c>
      <c r="F58" s="38">
        <f>'[1]вспомогат'!H55</f>
        <v>2250078.4799999967</v>
      </c>
      <c r="G58" s="39">
        <f>'[1]вспомогат'!I55</f>
        <v>48.14608682255462</v>
      </c>
      <c r="H58" s="35">
        <f>'[1]вспомогат'!J55</f>
        <v>-2423361.5200000033</v>
      </c>
      <c r="I58" s="36">
        <f>'[1]вспомогат'!K55</f>
        <v>111.03020104584469</v>
      </c>
      <c r="J58" s="37">
        <f>'[1]вспомогат'!L55</f>
        <v>6082086.939999998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65345668.79</v>
      </c>
      <c r="F59" s="38">
        <f>'[1]вспомогат'!H56</f>
        <v>3053372.6000000015</v>
      </c>
      <c r="G59" s="39">
        <f>'[1]вспомогат'!I56</f>
        <v>58.87608414801105</v>
      </c>
      <c r="H59" s="35">
        <f>'[1]вспомогат'!J56</f>
        <v>-2132727.3999999985</v>
      </c>
      <c r="I59" s="36">
        <f>'[1]вспомогат'!K56</f>
        <v>102.27511684161018</v>
      </c>
      <c r="J59" s="37">
        <f>'[1]вспомогат'!L56</f>
        <v>1453618.789999999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11061965.38</v>
      </c>
      <c r="F60" s="38">
        <f>'[1]вспомогат'!H57</f>
        <v>510482.93000000156</v>
      </c>
      <c r="G60" s="39">
        <f>'[1]вспомогат'!I57</f>
        <v>41.98057315883756</v>
      </c>
      <c r="H60" s="35">
        <f>'[1]вспомогат'!J57</f>
        <v>-705515.0699999984</v>
      </c>
      <c r="I60" s="36">
        <f>'[1]вспомогат'!K57</f>
        <v>107.3962936609484</v>
      </c>
      <c r="J60" s="37">
        <f>'[1]вспомогат'!L57</f>
        <v>761828.3800000008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53774610.77</v>
      </c>
      <c r="F61" s="38">
        <f>'[1]вспомогат'!H58</f>
        <v>2873549.6400000006</v>
      </c>
      <c r="G61" s="39">
        <f>'[1]вспомогат'!I58</f>
        <v>67.192136025306</v>
      </c>
      <c r="H61" s="35">
        <f>'[1]вспомогат'!J58</f>
        <v>-1403066.3599999994</v>
      </c>
      <c r="I61" s="36">
        <f>'[1]вспомогат'!K58</f>
        <v>107.32210221440978</v>
      </c>
      <c r="J61" s="37">
        <f>'[1]вспомогат'!L58</f>
        <v>3668798.7700000033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12866513.27</v>
      </c>
      <c r="F62" s="38">
        <f>'[1]вспомогат'!H59</f>
        <v>577102.7300000004</v>
      </c>
      <c r="G62" s="39">
        <f>'[1]вспомогат'!I59</f>
        <v>93.97980526681775</v>
      </c>
      <c r="H62" s="35">
        <f>'[1]вспомогат'!J59</f>
        <v>-36968.26999999955</v>
      </c>
      <c r="I62" s="36">
        <f>'[1]вспомогат'!K59</f>
        <v>120.18821016199072</v>
      </c>
      <c r="J62" s="37">
        <f>'[1]вспомогат'!L59</f>
        <v>2161209.2699999996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13998297.73</v>
      </c>
      <c r="F63" s="38">
        <f>'[1]вспомогат'!H60</f>
        <v>449622.1300000008</v>
      </c>
      <c r="G63" s="39">
        <f>'[1]вспомогат'!I60</f>
        <v>26.255306861313915</v>
      </c>
      <c r="H63" s="35">
        <f>'[1]вспомогат'!J60</f>
        <v>-1262877.8699999992</v>
      </c>
      <c r="I63" s="36">
        <f>'[1]вспомогат'!K60</f>
        <v>109.88356208901496</v>
      </c>
      <c r="J63" s="37">
        <f>'[1]вспомогат'!L60</f>
        <v>1259087.7300000004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10091344.28</v>
      </c>
      <c r="F64" s="38">
        <f>'[1]вспомогат'!H61</f>
        <v>264563.9199999999</v>
      </c>
      <c r="G64" s="39">
        <f>'[1]вспомогат'!I61</f>
        <v>20.85366001691536</v>
      </c>
      <c r="H64" s="35">
        <f>'[1]вспомогат'!J61</f>
        <v>-1004105.0800000001</v>
      </c>
      <c r="I64" s="36">
        <f>'[1]вспомогат'!K61</f>
        <v>97.73183187909208</v>
      </c>
      <c r="J64" s="37">
        <f>'[1]вспомогат'!L61</f>
        <v>-234200.72000000067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12106169.85</v>
      </c>
      <c r="F65" s="38">
        <f>'[1]вспомогат'!H62</f>
        <v>636353.0299999993</v>
      </c>
      <c r="G65" s="39">
        <f>'[1]вспомогат'!I62</f>
        <v>69.78702966496675</v>
      </c>
      <c r="H65" s="35">
        <f>'[1]вспомогат'!J62</f>
        <v>-275496.97000000067</v>
      </c>
      <c r="I65" s="36">
        <f>'[1]вспомогат'!K62</f>
        <v>105.13117200593992</v>
      </c>
      <c r="J65" s="37">
        <f>'[1]вспомогат'!L62</f>
        <v>590869.8499999996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7564026.98</v>
      </c>
      <c r="F66" s="38">
        <f>'[1]вспомогат'!H63</f>
        <v>369180.78000000026</v>
      </c>
      <c r="G66" s="39">
        <f>'[1]вспомогат'!I63</f>
        <v>35.67067451230473</v>
      </c>
      <c r="H66" s="35">
        <f>'[1]вспомогат'!J63</f>
        <v>-665789.2199999997</v>
      </c>
      <c r="I66" s="36">
        <f>'[1]вспомогат'!K63</f>
        <v>95.09531662264983</v>
      </c>
      <c r="J66" s="37">
        <f>'[1]вспомогат'!L63</f>
        <v>-390126.01999999955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13043682.02</v>
      </c>
      <c r="F67" s="38">
        <f>'[1]вспомогат'!H64</f>
        <v>345558.2599999998</v>
      </c>
      <c r="G67" s="39">
        <f>'[1]вспомогат'!I64</f>
        <v>33.400502614562264</v>
      </c>
      <c r="H67" s="35">
        <f>'[1]вспомогат'!J64</f>
        <v>-689031.7400000002</v>
      </c>
      <c r="I67" s="36">
        <f>'[1]вспомогат'!K64</f>
        <v>108.36084459385084</v>
      </c>
      <c r="J67" s="37">
        <f>'[1]вспомогат'!L64</f>
        <v>1006417.0199999996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10402739.68</v>
      </c>
      <c r="F68" s="38">
        <f>'[1]вспомогат'!H65</f>
        <v>295697.4000000004</v>
      </c>
      <c r="G68" s="39">
        <f>'[1]вспомогат'!I65</f>
        <v>39.484757441012746</v>
      </c>
      <c r="H68" s="35">
        <f>'[1]вспомогат'!J65</f>
        <v>-453192.5999999996</v>
      </c>
      <c r="I68" s="36">
        <f>'[1]вспомогат'!K65</f>
        <v>104.37224268984725</v>
      </c>
      <c r="J68" s="37">
        <f>'[1]вспомогат'!L65</f>
        <v>435779.6799999997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27728489.73</v>
      </c>
      <c r="F69" s="38">
        <f>'[1]вспомогат'!H66</f>
        <v>1340969.710000001</v>
      </c>
      <c r="G69" s="39">
        <f>'[1]вспомогат'!I66</f>
        <v>48.589027907617194</v>
      </c>
      <c r="H69" s="35">
        <f>'[1]вспомогат'!J66</f>
        <v>-1418850.289999999</v>
      </c>
      <c r="I69" s="36">
        <f>'[1]вспомогат'!K66</f>
        <v>102.1184592611885</v>
      </c>
      <c r="J69" s="37">
        <f>'[1]вспомогат'!L66</f>
        <v>575230.7300000004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55143728.78</v>
      </c>
      <c r="F70" s="38">
        <f>'[1]вспомогат'!H67</f>
        <v>1811686.6499999985</v>
      </c>
      <c r="G70" s="39">
        <f>'[1]вспомогат'!I67</f>
        <v>41.48457695243077</v>
      </c>
      <c r="H70" s="35">
        <f>'[1]вспомогат'!J67</f>
        <v>-2555446.3500000015</v>
      </c>
      <c r="I70" s="36">
        <f>'[1]вспомогат'!K67</f>
        <v>107.05134257650303</v>
      </c>
      <c r="J70" s="37">
        <f>'[1]вспомогат'!L67</f>
        <v>3632250.780000001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77670103.18</v>
      </c>
      <c r="F71" s="38">
        <f>'[1]вспомогат'!H68</f>
        <v>3007237.8900000006</v>
      </c>
      <c r="G71" s="39">
        <f>'[1]вспомогат'!I68</f>
        <v>29.76352576944307</v>
      </c>
      <c r="H71" s="35">
        <f>'[1]вспомогат'!J68</f>
        <v>-7096531.109999999</v>
      </c>
      <c r="I71" s="36">
        <f>'[1]вспомогат'!K68</f>
        <v>97.65467672428454</v>
      </c>
      <c r="J71" s="37">
        <f>'[1]вспомогат'!L68</f>
        <v>-1865363.8199999928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13680447.63</v>
      </c>
      <c r="F72" s="38">
        <f>'[1]вспомогат'!H69</f>
        <v>766371.870000001</v>
      </c>
      <c r="G72" s="39">
        <f>'[1]вспомогат'!I69</f>
        <v>43.88169543931982</v>
      </c>
      <c r="H72" s="35">
        <f>'[1]вспомогат'!J69</f>
        <v>-980078.129999999</v>
      </c>
      <c r="I72" s="36">
        <f>'[1]вспомогат'!K69</f>
        <v>98.16335505341763</v>
      </c>
      <c r="J72" s="37">
        <f>'[1]вспомогат'!L69</f>
        <v>-255962.36999999918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6213035.82</v>
      </c>
      <c r="F73" s="38">
        <f>'[1]вспомогат'!H70</f>
        <v>250145.06000000052</v>
      </c>
      <c r="G73" s="39">
        <f>'[1]вспомогат'!I70</f>
        <v>37.05413580612676</v>
      </c>
      <c r="H73" s="35">
        <f>'[1]вспомогат'!J70</f>
        <v>-424934.9399999995</v>
      </c>
      <c r="I73" s="36">
        <f>'[1]вспомогат'!K70</f>
        <v>96.27314919695363</v>
      </c>
      <c r="J73" s="37">
        <f>'[1]вспомогат'!L70</f>
        <v>-240514.1799999997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5830448.4</v>
      </c>
      <c r="F74" s="38">
        <f>'[1]вспомогат'!H71</f>
        <v>264763.5600000005</v>
      </c>
      <c r="G74" s="39">
        <f>'[1]вспомогат'!I71</f>
        <v>29.08658625008245</v>
      </c>
      <c r="H74" s="35">
        <f>'[1]вспомогат'!J71</f>
        <v>-645496.4399999995</v>
      </c>
      <c r="I74" s="36">
        <f>'[1]вспомогат'!K71</f>
        <v>92.65067169749197</v>
      </c>
      <c r="J74" s="37">
        <f>'[1]вспомогат'!L71</f>
        <v>-462488.5999999996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936989706.5999998</v>
      </c>
      <c r="F75" s="41">
        <f>SUM(F39:F74)</f>
        <v>45275258.75999999</v>
      </c>
      <c r="G75" s="42">
        <f>F75/D75*100</f>
        <v>49.849574343771394</v>
      </c>
      <c r="H75" s="41">
        <f>SUM(H39:H74)</f>
        <v>-45548503.239999995</v>
      </c>
      <c r="I75" s="43">
        <f>E75/C75*100</f>
        <v>103.61381976191097</v>
      </c>
      <c r="J75" s="41">
        <f>SUM(J39:J74)</f>
        <v>32680118.600000016</v>
      </c>
    </row>
    <row r="76" spans="1:10" ht="15.75" customHeight="1">
      <c r="A76" s="54" t="s">
        <v>78</v>
      </c>
      <c r="B76" s="55">
        <f>'[1]вспомогат'!B72</f>
        <v>10450869113</v>
      </c>
      <c r="C76" s="55">
        <f>'[1]вспомогат'!C72</f>
        <v>9697315868</v>
      </c>
      <c r="D76" s="55">
        <f>'[1]вспомогат'!D72</f>
        <v>985806823</v>
      </c>
      <c r="E76" s="55">
        <f>'[1]вспомогат'!G72</f>
        <v>9692184302.68</v>
      </c>
      <c r="F76" s="55">
        <f>'[1]вспомогат'!H72</f>
        <v>661399875.3299992</v>
      </c>
      <c r="G76" s="56">
        <f>'[1]вспомогат'!I72</f>
        <v>67.09223956446478</v>
      </c>
      <c r="H76" s="55">
        <f>'[1]вспомогат'!J72</f>
        <v>-324406947.6700003</v>
      </c>
      <c r="I76" s="56">
        <f>'[1]вспомогат'!K72</f>
        <v>99.94708262172904</v>
      </c>
      <c r="J76" s="55">
        <f>'[1]вспомогат'!L72</f>
        <v>-5131565.320000125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19.11.2018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2018-11-20T08:53:10Z</dcterms:created>
  <dcterms:modified xsi:type="dcterms:W3CDTF">2018-11-20T08:53:59Z</dcterms:modified>
  <cp:category/>
  <cp:version/>
  <cp:contentType/>
  <cp:contentStatus/>
</cp:coreProperties>
</file>