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<sst xmlns="http://schemas.openxmlformats.org/spreadsheetml/2006/main" count="84" uniqueCount="79">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</sst>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14.11.2018</v>
          </cell>
        </row>
        <row r="6">
          <cell r="G6" t="str">
            <v>Фактично надійшло на 14.11.2018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1743606001.02</v>
          </cell>
          <cell r="H10">
            <v>109105264.46000004</v>
          </cell>
          <cell r="I10">
            <v>51.942629377562156</v>
          </cell>
          <cell r="J10">
            <v>-100944295.53999996</v>
          </cell>
          <cell r="K10">
            <v>94.52746678499437</v>
          </cell>
          <cell r="L10">
            <v>-100943588.98000002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4259325204.75</v>
          </cell>
          <cell r="H11">
            <v>192374764.9499998</v>
          </cell>
          <cell r="I11">
            <v>44.42527421887625</v>
          </cell>
          <cell r="J11">
            <v>-240655235.0500002</v>
          </cell>
          <cell r="K11">
            <v>97.23887351122191</v>
          </cell>
          <cell r="L11">
            <v>-120944795.25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371936817.69</v>
          </cell>
          <cell r="H12">
            <v>13092244.829999983</v>
          </cell>
          <cell r="I12">
            <v>33.94379645552185</v>
          </cell>
          <cell r="J12">
            <v>-25478116.170000017</v>
          </cell>
          <cell r="K12">
            <v>97.0732346019396</v>
          </cell>
          <cell r="L12">
            <v>-11213923.310000002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496722981.67</v>
          </cell>
          <cell r="H13">
            <v>25501774.910000026</v>
          </cell>
          <cell r="I13">
            <v>60.53701164007737</v>
          </cell>
          <cell r="J13">
            <v>-16624148.089999974</v>
          </cell>
          <cell r="K13">
            <v>100.81003368752279</v>
          </cell>
          <cell r="L13">
            <v>3991292.6700000167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479215156.85</v>
          </cell>
          <cell r="H14">
            <v>19241618.75</v>
          </cell>
          <cell r="I14">
            <v>43.831565069819355</v>
          </cell>
          <cell r="J14">
            <v>-24657381.25</v>
          </cell>
          <cell r="K14">
            <v>96.02086200643592</v>
          </cell>
          <cell r="L14">
            <v>-19858843.149999976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68849232.85</v>
          </cell>
          <cell r="H15">
            <v>2935893.299999997</v>
          </cell>
          <cell r="I15">
            <v>42.428349699768006</v>
          </cell>
          <cell r="J15">
            <v>-3983756.700000003</v>
          </cell>
          <cell r="K15">
            <v>99.96507042134911</v>
          </cell>
          <cell r="L15">
            <v>-24057.15000000596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42543238.09</v>
          </cell>
          <cell r="H16">
            <v>1176161.9300000072</v>
          </cell>
          <cell r="I16">
            <v>25.822998713199492</v>
          </cell>
          <cell r="J16">
            <v>-3378545.069999993</v>
          </cell>
          <cell r="K16">
            <v>107.31833948231042</v>
          </cell>
          <cell r="L16">
            <v>2901143.0900000036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246870781.11</v>
          </cell>
          <cell r="H17">
            <v>10722727</v>
          </cell>
          <cell r="I17">
            <v>39.83663924309424</v>
          </cell>
          <cell r="J17">
            <v>-16194019</v>
          </cell>
          <cell r="K17">
            <v>101.24478031842806</v>
          </cell>
          <cell r="L17">
            <v>3035217.1100000143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118058.72</v>
          </cell>
          <cell r="H18">
            <v>5296.699999999997</v>
          </cell>
          <cell r="I18">
            <v>70.15496688741717</v>
          </cell>
          <cell r="J18">
            <v>-2253.300000000003</v>
          </cell>
          <cell r="K18">
            <v>120.65275421563616</v>
          </cell>
          <cell r="L18">
            <v>20208.72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5693253.41</v>
          </cell>
          <cell r="H19">
            <v>136508.98000000045</v>
          </cell>
          <cell r="I19">
            <v>44.8483568183089</v>
          </cell>
          <cell r="J19">
            <v>-167870.01999999955</v>
          </cell>
          <cell r="K19">
            <v>111.31423570038427</v>
          </cell>
          <cell r="L19">
            <v>578675.4100000001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123956049.78</v>
          </cell>
          <cell r="H20">
            <v>4989871.650000006</v>
          </cell>
          <cell r="I20">
            <v>32.04394133663024</v>
          </cell>
          <cell r="J20">
            <v>-10582094.349999994</v>
          </cell>
          <cell r="K20">
            <v>101.6772038153495</v>
          </cell>
          <cell r="L20">
            <v>2044701.7800000012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30285433.23</v>
          </cell>
          <cell r="H21">
            <v>911630.0399999991</v>
          </cell>
          <cell r="I21">
            <v>34.02620334428184</v>
          </cell>
          <cell r="J21">
            <v>-1767569.960000001</v>
          </cell>
          <cell r="K21">
            <v>115.3882442835344</v>
          </cell>
          <cell r="L21">
            <v>4038883.2300000004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52613020.23</v>
          </cell>
          <cell r="H22">
            <v>1953458.3200000003</v>
          </cell>
          <cell r="I22">
            <v>34.27073564093959</v>
          </cell>
          <cell r="J22">
            <v>-3746618.6799999997</v>
          </cell>
          <cell r="K22">
            <v>99.3545239149191</v>
          </cell>
          <cell r="L22">
            <v>-341810.7700000033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9097324.99</v>
          </cell>
          <cell r="H23">
            <v>435032.98000000045</v>
          </cell>
          <cell r="I23">
            <v>32.39921294499928</v>
          </cell>
          <cell r="J23">
            <v>-907694.0199999996</v>
          </cell>
          <cell r="K23">
            <v>96.49248494964051</v>
          </cell>
          <cell r="L23">
            <v>-330689.0099999998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41937962.38</v>
          </cell>
          <cell r="H24">
            <v>1408805.3300000057</v>
          </cell>
          <cell r="I24">
            <v>31.505965827069975</v>
          </cell>
          <cell r="J24">
            <v>-3062745.6699999943</v>
          </cell>
          <cell r="K24">
            <v>103.02082691520147</v>
          </cell>
          <cell r="L24">
            <v>1229725.3800000027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105799705.4</v>
          </cell>
          <cell r="H25">
            <v>3692548.0900000036</v>
          </cell>
          <cell r="I25">
            <v>29.88802065690629</v>
          </cell>
          <cell r="J25">
            <v>-8662060.909999996</v>
          </cell>
          <cell r="K25">
            <v>92.7437381256675</v>
          </cell>
          <cell r="L25">
            <v>-8277759.599999994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60379098.77</v>
          </cell>
          <cell r="H26">
            <v>1661175.0300000012</v>
          </cell>
          <cell r="I26">
            <v>31.95006678802953</v>
          </cell>
          <cell r="J26">
            <v>-3538109.969999999</v>
          </cell>
          <cell r="K26">
            <v>92.45775659496796</v>
          </cell>
          <cell r="L26">
            <v>-4925426.229999997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56857313.04</v>
          </cell>
          <cell r="H27">
            <v>1842390.1000000015</v>
          </cell>
          <cell r="I27">
            <v>26.8499964076424</v>
          </cell>
          <cell r="J27">
            <v>-5019398.8999999985</v>
          </cell>
          <cell r="K27">
            <v>96.5395523545184</v>
          </cell>
          <cell r="L27">
            <v>-2038042.960000001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32527.72000000001</v>
          </cell>
          <cell r="H28">
            <v>-2027.4199999999983</v>
          </cell>
          <cell r="I28">
            <v>-25.94267434420983</v>
          </cell>
          <cell r="J28">
            <v>-9842.419999999998</v>
          </cell>
          <cell r="K28">
            <v>40.83831763967358</v>
          </cell>
          <cell r="L28">
            <v>-47122.27999999999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158288419.52</v>
          </cell>
          <cell r="H29">
            <v>5905954.1400000155</v>
          </cell>
          <cell r="I29">
            <v>38.66632574216559</v>
          </cell>
          <cell r="J29">
            <v>-9368199.859999985</v>
          </cell>
          <cell r="K29">
            <v>99.34854316199099</v>
          </cell>
          <cell r="L29">
            <v>-1037942.4799999893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44869685.35</v>
          </cell>
          <cell r="H30">
            <v>1014662.700000003</v>
          </cell>
          <cell r="I30">
            <v>32.1798350259</v>
          </cell>
          <cell r="J30">
            <v>-2138438.299999997</v>
          </cell>
          <cell r="K30">
            <v>104.83224515282392</v>
          </cell>
          <cell r="L30">
            <v>2068269.3500000015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34586420.02</v>
          </cell>
          <cell r="H31">
            <v>1003293.7100000009</v>
          </cell>
          <cell r="I31">
            <v>19.416884260477808</v>
          </cell>
          <cell r="J31">
            <v>-4163826.289999999</v>
          </cell>
          <cell r="K31">
            <v>90.03619683975903</v>
          </cell>
          <cell r="L31">
            <v>-3827485.9799999967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35184074.21</v>
          </cell>
          <cell r="H32">
            <v>1157681.950000003</v>
          </cell>
          <cell r="I32">
            <v>45.80407443822182</v>
          </cell>
          <cell r="J32">
            <v>-1369783.049999997</v>
          </cell>
          <cell r="K32">
            <v>102.9136524277731</v>
          </cell>
          <cell r="L32">
            <v>996118.2100000009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65492070.89</v>
          </cell>
          <cell r="H33">
            <v>2286435.240000002</v>
          </cell>
          <cell r="I33">
            <v>35.5845856251011</v>
          </cell>
          <cell r="J33">
            <v>-4138917.759999998</v>
          </cell>
          <cell r="K33">
            <v>103.83749441786077</v>
          </cell>
          <cell r="L33">
            <v>2420372.8900000006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255098</v>
          </cell>
          <cell r="H34">
            <v>11207.200000000012</v>
          </cell>
          <cell r="I34">
            <v>35.13228840125395</v>
          </cell>
          <cell r="J34">
            <v>-20692.79999999999</v>
          </cell>
          <cell r="K34">
            <v>101.83552894211576</v>
          </cell>
          <cell r="L34">
            <v>4598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7281885.9</v>
          </cell>
          <cell r="H35">
            <v>162461.20999999996</v>
          </cell>
          <cell r="I35">
            <v>12.801676356237913</v>
          </cell>
          <cell r="J35">
            <v>-1106600.79</v>
          </cell>
          <cell r="K35">
            <v>97.86089424380243</v>
          </cell>
          <cell r="L35">
            <v>-159172.09999999963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16764734.57</v>
          </cell>
          <cell r="H36">
            <v>366079.54000000097</v>
          </cell>
          <cell r="I36">
            <v>24.077289723006967</v>
          </cell>
          <cell r="J36">
            <v>-1154355.459999999</v>
          </cell>
          <cell r="K36">
            <v>114.86307590716203</v>
          </cell>
          <cell r="L36">
            <v>2169326.5700000003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39999553.91</v>
          </cell>
          <cell r="H37">
            <v>1248802.509999998</v>
          </cell>
          <cell r="I37">
            <v>31.73110811169282</v>
          </cell>
          <cell r="J37">
            <v>-2686775.490000002</v>
          </cell>
          <cell r="K37">
            <v>96.49549985805352</v>
          </cell>
          <cell r="L37">
            <v>-1452694.0900000036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22442403.5</v>
          </cell>
          <cell r="H38">
            <v>809716.3099999987</v>
          </cell>
          <cell r="I38">
            <v>67.15719459933322</v>
          </cell>
          <cell r="J38">
            <v>-395986.69000000134</v>
          </cell>
          <cell r="K38">
            <v>102.27395967784236</v>
          </cell>
          <cell r="L38">
            <v>498984.5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16641281.75</v>
          </cell>
          <cell r="H39">
            <v>640143.4700000007</v>
          </cell>
          <cell r="I39">
            <v>34.8529708493018</v>
          </cell>
          <cell r="J39">
            <v>-1196553.5299999993</v>
          </cell>
          <cell r="K39">
            <v>96.06005039762564</v>
          </cell>
          <cell r="L39">
            <v>-682550.25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17298717.45</v>
          </cell>
          <cell r="H40">
            <v>339202.1099999994</v>
          </cell>
          <cell r="I40">
            <v>21.598956608781105</v>
          </cell>
          <cell r="J40">
            <v>-1231253.8900000006</v>
          </cell>
          <cell r="K40">
            <v>108.53195599625167</v>
          </cell>
          <cell r="L40">
            <v>1359893.4499999993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21000199.59</v>
          </cell>
          <cell r="H41">
            <v>630228.1699999981</v>
          </cell>
          <cell r="I41">
            <v>52.849854254298414</v>
          </cell>
          <cell r="J41">
            <v>-562259.8300000019</v>
          </cell>
          <cell r="K41">
            <v>109.39859159507985</v>
          </cell>
          <cell r="L41">
            <v>1804157.5899999999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29392501.97</v>
          </cell>
          <cell r="H42">
            <v>1466859.3999999985</v>
          </cell>
          <cell r="I42">
            <v>67.16549111975186</v>
          </cell>
          <cell r="J42">
            <v>-717088.6000000015</v>
          </cell>
          <cell r="K42">
            <v>110.91634905932149</v>
          </cell>
          <cell r="L42">
            <v>2892799.969999999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47775640.09</v>
          </cell>
          <cell r="H43">
            <v>2021206.5900000036</v>
          </cell>
          <cell r="I43">
            <v>42.5538229786106</v>
          </cell>
          <cell r="J43">
            <v>-2728558.4099999964</v>
          </cell>
          <cell r="K43">
            <v>95.57833649549515</v>
          </cell>
          <cell r="L43">
            <v>-2210205.9099999964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23626802.21</v>
          </cell>
          <cell r="H44">
            <v>816374.2300000004</v>
          </cell>
          <cell r="I44">
            <v>32.88078125333542</v>
          </cell>
          <cell r="J44">
            <v>-1666456.7699999996</v>
          </cell>
          <cell r="K44">
            <v>103.26899663672523</v>
          </cell>
          <cell r="L44">
            <v>747910.2100000009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24226860.05</v>
          </cell>
          <cell r="H45">
            <v>1002071.8599999994</v>
          </cell>
          <cell r="I45">
            <v>38.53907608998727</v>
          </cell>
          <cell r="J45">
            <v>-1598073.1400000006</v>
          </cell>
          <cell r="K45">
            <v>98.79384947950139</v>
          </cell>
          <cell r="L45">
            <v>-295779.94999999925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8834880.18</v>
          </cell>
          <cell r="H46">
            <v>431020.9000000004</v>
          </cell>
          <cell r="I46">
            <v>78.38738951733175</v>
          </cell>
          <cell r="J46">
            <v>-118839.09999999963</v>
          </cell>
          <cell r="K46">
            <v>109.32168630152852</v>
          </cell>
          <cell r="L46">
            <v>753336.1799999997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8540224.27</v>
          </cell>
          <cell r="H47">
            <v>292743.0399999991</v>
          </cell>
          <cell r="I47">
            <v>20.751130086274237</v>
          </cell>
          <cell r="J47">
            <v>-1117989.960000001</v>
          </cell>
          <cell r="K47">
            <v>90.97914608193256</v>
          </cell>
          <cell r="L47">
            <v>-846788.7300000004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8882824.11</v>
          </cell>
          <cell r="H48">
            <v>293437.08999999985</v>
          </cell>
          <cell r="I48">
            <v>13.030008303693139</v>
          </cell>
          <cell r="J48">
            <v>-1958572.9100000001</v>
          </cell>
          <cell r="K48">
            <v>87.27869514637132</v>
          </cell>
          <cell r="L48">
            <v>-1294715.8900000006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29444320.57</v>
          </cell>
          <cell r="H49">
            <v>1206288.2800000012</v>
          </cell>
          <cell r="I49">
            <v>30.975128499372328</v>
          </cell>
          <cell r="J49">
            <v>-2688088.719999999</v>
          </cell>
          <cell r="K49">
            <v>108.33293010011893</v>
          </cell>
          <cell r="L49">
            <v>2264846.5700000003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10041479.46</v>
          </cell>
          <cell r="H50">
            <v>134295.38000000082</v>
          </cell>
          <cell r="I50">
            <v>9.246764209729117</v>
          </cell>
          <cell r="J50">
            <v>-1318054.6199999992</v>
          </cell>
          <cell r="K50">
            <v>101.23224497819896</v>
          </cell>
          <cell r="L50">
            <v>122229.4600000009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7637520.31</v>
          </cell>
          <cell r="H51">
            <v>187703.08999999985</v>
          </cell>
          <cell r="I51">
            <v>29.58050429438182</v>
          </cell>
          <cell r="J51">
            <v>-446846.91000000015</v>
          </cell>
          <cell r="K51">
            <v>95.38631586243675</v>
          </cell>
          <cell r="L51">
            <v>-369414.6900000004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48891318.91</v>
          </cell>
          <cell r="H52">
            <v>2523566.809999995</v>
          </cell>
          <cell r="I52">
            <v>68.37266818391164</v>
          </cell>
          <cell r="J52">
            <v>-1167333.190000005</v>
          </cell>
          <cell r="K52">
            <v>106.93680939965165</v>
          </cell>
          <cell r="L52">
            <v>3171496.9099999964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55805469.51</v>
          </cell>
          <cell r="H53">
            <v>1934751.2199999988</v>
          </cell>
          <cell r="I53">
            <v>25.50985017793264</v>
          </cell>
          <cell r="J53">
            <v>-5649578.780000001</v>
          </cell>
          <cell r="K53">
            <v>95.62542754770521</v>
          </cell>
          <cell r="L53">
            <v>-2552930.490000002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32906800.75</v>
          </cell>
          <cell r="H54">
            <v>771526.9100000001</v>
          </cell>
          <cell r="I54">
            <v>27.200920533070093</v>
          </cell>
          <cell r="J54">
            <v>-2064873.0899999999</v>
          </cell>
          <cell r="K54">
            <v>98.00220971646851</v>
          </cell>
          <cell r="L54">
            <v>-670810.25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60489039.49</v>
          </cell>
          <cell r="H55">
            <v>1516722.0300000012</v>
          </cell>
          <cell r="I55">
            <v>32.45408157588417</v>
          </cell>
          <cell r="J55">
            <v>-3156717.969999999</v>
          </cell>
          <cell r="K55">
            <v>109.7002185642449</v>
          </cell>
          <cell r="L55">
            <v>5348730.490000002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64424776.71</v>
          </cell>
          <cell r="H56">
            <v>2132480.5200000033</v>
          </cell>
          <cell r="I56">
            <v>41.119155434719794</v>
          </cell>
          <cell r="J56">
            <v>-3053619.4799999967</v>
          </cell>
          <cell r="K56">
            <v>100.83379185673336</v>
          </cell>
          <cell r="L56">
            <v>532726.7100000009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10978536.23</v>
          </cell>
          <cell r="H57">
            <v>427053.7800000012</v>
          </cell>
          <cell r="I57">
            <v>35.11961203883569</v>
          </cell>
          <cell r="J57">
            <v>-788944.2199999988</v>
          </cell>
          <cell r="K57">
            <v>106.58631268690893</v>
          </cell>
          <cell r="L57">
            <v>678399.2300000004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52959916.93</v>
          </cell>
          <cell r="H58">
            <v>2058855.799999997</v>
          </cell>
          <cell r="I58">
            <v>48.142171286830454</v>
          </cell>
          <cell r="J58">
            <v>-2217760.200000003</v>
          </cell>
          <cell r="K58">
            <v>105.69615542803696</v>
          </cell>
          <cell r="L58">
            <v>2854104.9299999997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12729375.53</v>
          </cell>
          <cell r="H59">
            <v>439964.9900000002</v>
          </cell>
          <cell r="I59">
            <v>71.64725088792667</v>
          </cell>
          <cell r="J59">
            <v>-174106.00999999978</v>
          </cell>
          <cell r="K59">
            <v>118.90718404633816</v>
          </cell>
          <cell r="L59">
            <v>2024071.5299999993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13916732.85</v>
          </cell>
          <cell r="H60">
            <v>368057.25</v>
          </cell>
          <cell r="I60">
            <v>21.49239416058394</v>
          </cell>
          <cell r="J60">
            <v>-1344442.75</v>
          </cell>
          <cell r="K60">
            <v>109.24329569886986</v>
          </cell>
          <cell r="L60">
            <v>1177522.8499999996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10030439.48</v>
          </cell>
          <cell r="H61">
            <v>203659.12000000104</v>
          </cell>
          <cell r="I61">
            <v>16.05297520472251</v>
          </cell>
          <cell r="J61">
            <v>-1065009.879999999</v>
          </cell>
          <cell r="K61">
            <v>97.1419860162345</v>
          </cell>
          <cell r="L61">
            <v>-295105.51999999955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11912564.21</v>
          </cell>
          <cell r="H62">
            <v>442747.3900000006</v>
          </cell>
          <cell r="I62">
            <v>48.55484893348693</v>
          </cell>
          <cell r="J62">
            <v>-469102.6099999994</v>
          </cell>
          <cell r="K62">
            <v>103.44988154889583</v>
          </cell>
          <cell r="L62">
            <v>397264.2100000009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7485423.15</v>
          </cell>
          <cell r="H63">
            <v>290576.9500000002</v>
          </cell>
          <cell r="I63">
            <v>28.075881426514798</v>
          </cell>
          <cell r="J63">
            <v>-744393.0499999998</v>
          </cell>
          <cell r="K63">
            <v>94.10710543284748</v>
          </cell>
          <cell r="L63">
            <v>-468729.8499999996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12952307.45</v>
          </cell>
          <cell r="H64">
            <v>254183.68999999948</v>
          </cell>
          <cell r="I64">
            <v>24.568543094365833</v>
          </cell>
          <cell r="J64">
            <v>-780406.3100000005</v>
          </cell>
          <cell r="K64">
            <v>107.60174715768073</v>
          </cell>
          <cell r="L64">
            <v>915042.4499999993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10272136.78</v>
          </cell>
          <cell r="H65">
            <v>165094.5</v>
          </cell>
          <cell r="I65">
            <v>22.04522693586508</v>
          </cell>
          <cell r="J65">
            <v>-583795.5</v>
          </cell>
          <cell r="K65">
            <v>103.06188426561359</v>
          </cell>
          <cell r="L65">
            <v>305176.77999999933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27189830.11</v>
          </cell>
          <cell r="H66">
            <v>802310.0899999999</v>
          </cell>
          <cell r="I66">
            <v>29.071102100861644</v>
          </cell>
          <cell r="J66">
            <v>-1957509.9100000001</v>
          </cell>
          <cell r="K66">
            <v>100.13468405394725</v>
          </cell>
          <cell r="L66">
            <v>36571.109999999404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54412256.32</v>
          </cell>
          <cell r="H67">
            <v>1080214.1899999976</v>
          </cell>
          <cell r="I67">
            <v>24.735087985641783</v>
          </cell>
          <cell r="J67">
            <v>-3286918.8100000024</v>
          </cell>
          <cell r="K67">
            <v>105.63132418759173</v>
          </cell>
          <cell r="L67">
            <v>2900778.3200000003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76638468.14</v>
          </cell>
          <cell r="H68">
            <v>1975602.849999994</v>
          </cell>
          <cell r="I68">
            <v>19.553127649691852</v>
          </cell>
          <cell r="J68">
            <v>-8128166.150000006</v>
          </cell>
          <cell r="K68">
            <v>96.35760124473778</v>
          </cell>
          <cell r="L68">
            <v>-2896998.8599999994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13341072.45</v>
          </cell>
          <cell r="H69">
            <v>426996.6899999995</v>
          </cell>
          <cell r="I69">
            <v>24.44940822811987</v>
          </cell>
          <cell r="J69">
            <v>-1319453.3100000005</v>
          </cell>
          <cell r="K69">
            <v>95.72818573793394</v>
          </cell>
          <cell r="L69">
            <v>-595337.5500000007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6150291.74</v>
          </cell>
          <cell r="H70">
            <v>187400.98000000045</v>
          </cell>
          <cell r="I70">
            <v>27.759818095633175</v>
          </cell>
          <cell r="J70">
            <v>-487679.01999999955</v>
          </cell>
          <cell r="K70">
            <v>95.30090787241132</v>
          </cell>
          <cell r="L70">
            <v>-303258.2599999998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5759467.47</v>
          </cell>
          <cell r="H71">
            <v>193782.6299999999</v>
          </cell>
          <cell r="I71">
            <v>21.288712016346967</v>
          </cell>
          <cell r="J71">
            <v>-716477.3700000001</v>
          </cell>
          <cell r="K71">
            <v>91.52272571614812</v>
          </cell>
          <cell r="L71">
            <v>-533469.5300000003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9463592983.789999</v>
          </cell>
          <cell r="H72">
            <v>432808556.4399999</v>
          </cell>
          <cell r="I72">
            <v>43.929304364432596</v>
          </cell>
          <cell r="J72">
            <v>-552430255.56</v>
          </cell>
          <cell r="K72">
            <v>97.59553536249075</v>
          </cell>
          <cell r="L72">
            <v>-233154873.20999995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1743606001.02</v>
      </c>
      <c r="F10" s="33">
        <f>'[1]вспомогат'!H10</f>
        <v>109105264.46000004</v>
      </c>
      <c r="G10" s="34">
        <f>'[1]вспомогат'!I10</f>
        <v>51.942629377562156</v>
      </c>
      <c r="H10" s="35">
        <f>'[1]вспомогат'!J10</f>
        <v>-100944295.53999996</v>
      </c>
      <c r="I10" s="36">
        <f>'[1]вспомогат'!K10</f>
        <v>94.52746678499437</v>
      </c>
      <c r="J10" s="37">
        <f>'[1]вспомогат'!L10</f>
        <v>-100943588.98000002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4259325204.75</v>
      </c>
      <c r="F12" s="38">
        <f>'[1]вспомогат'!H11</f>
        <v>192374764.9499998</v>
      </c>
      <c r="G12" s="39">
        <f>'[1]вспомогат'!I11</f>
        <v>44.42527421887625</v>
      </c>
      <c r="H12" s="35">
        <f>'[1]вспомогат'!J11</f>
        <v>-240655235.0500002</v>
      </c>
      <c r="I12" s="36">
        <f>'[1]вспомогат'!K11</f>
        <v>97.23887351122191</v>
      </c>
      <c r="J12" s="37">
        <f>'[1]вспомогат'!L11</f>
        <v>-120944795.25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371936817.69</v>
      </c>
      <c r="F13" s="38">
        <f>'[1]вспомогат'!H12</f>
        <v>13092244.829999983</v>
      </c>
      <c r="G13" s="39">
        <f>'[1]вспомогат'!I12</f>
        <v>33.94379645552185</v>
      </c>
      <c r="H13" s="35">
        <f>'[1]вспомогат'!J12</f>
        <v>-25478116.170000017</v>
      </c>
      <c r="I13" s="36">
        <f>'[1]вспомогат'!K12</f>
        <v>97.0732346019396</v>
      </c>
      <c r="J13" s="37">
        <f>'[1]вспомогат'!L12</f>
        <v>-11213923.310000002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496722981.67</v>
      </c>
      <c r="F14" s="38">
        <f>'[1]вспомогат'!H13</f>
        <v>25501774.910000026</v>
      </c>
      <c r="G14" s="39">
        <f>'[1]вспомогат'!I13</f>
        <v>60.53701164007737</v>
      </c>
      <c r="H14" s="35">
        <f>'[1]вспомогат'!J13</f>
        <v>-16624148.089999974</v>
      </c>
      <c r="I14" s="36">
        <f>'[1]вспомогат'!K13</f>
        <v>100.81003368752279</v>
      </c>
      <c r="J14" s="37">
        <f>'[1]вспомогат'!L13</f>
        <v>3991292.6700000167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479215156.85</v>
      </c>
      <c r="F15" s="38">
        <f>'[1]вспомогат'!H14</f>
        <v>19241618.75</v>
      </c>
      <c r="G15" s="39">
        <f>'[1]вспомогат'!I14</f>
        <v>43.831565069819355</v>
      </c>
      <c r="H15" s="35">
        <f>'[1]вспомогат'!J14</f>
        <v>-24657381.25</v>
      </c>
      <c r="I15" s="36">
        <f>'[1]вспомогат'!K14</f>
        <v>96.02086200643592</v>
      </c>
      <c r="J15" s="37">
        <f>'[1]вспомогат'!L14</f>
        <v>-19858843.149999976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68849232.85</v>
      </c>
      <c r="F16" s="38">
        <f>'[1]вспомогат'!H15</f>
        <v>2935893.299999997</v>
      </c>
      <c r="G16" s="39">
        <f>'[1]вспомогат'!I15</f>
        <v>42.428349699768006</v>
      </c>
      <c r="H16" s="35">
        <f>'[1]вспомогат'!J15</f>
        <v>-3983756.700000003</v>
      </c>
      <c r="I16" s="36">
        <f>'[1]вспомогат'!K15</f>
        <v>99.96507042134911</v>
      </c>
      <c r="J16" s="37">
        <f>'[1]вспомогат'!L15</f>
        <v>-24057.15000000596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5676049393.81</v>
      </c>
      <c r="F17" s="41">
        <f>SUM(F12:F16)</f>
        <v>253146296.73999983</v>
      </c>
      <c r="G17" s="42">
        <f>F17/D17*100</f>
        <v>44.84077023707733</v>
      </c>
      <c r="H17" s="41">
        <f>SUM(H12:H16)</f>
        <v>-311398637.26000017</v>
      </c>
      <c r="I17" s="43">
        <f>E17/C17*100</f>
        <v>97.45797061678746</v>
      </c>
      <c r="J17" s="41">
        <f>SUM(J12:J16)</f>
        <v>-148050326.18999997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42543238.09</v>
      </c>
      <c r="F18" s="45">
        <f>'[1]вспомогат'!H16</f>
        <v>1176161.9300000072</v>
      </c>
      <c r="G18" s="46">
        <f>'[1]вспомогат'!I16</f>
        <v>25.822998713199492</v>
      </c>
      <c r="H18" s="47">
        <f>'[1]вспомогат'!J16</f>
        <v>-3378545.069999993</v>
      </c>
      <c r="I18" s="48">
        <f>'[1]вспомогат'!K16</f>
        <v>107.31833948231042</v>
      </c>
      <c r="J18" s="49">
        <f>'[1]вспомогат'!L16</f>
        <v>2901143.0900000036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246870781.11</v>
      </c>
      <c r="F19" s="38">
        <f>'[1]вспомогат'!H17</f>
        <v>10722727</v>
      </c>
      <c r="G19" s="39">
        <f>'[1]вспомогат'!I17</f>
        <v>39.83663924309424</v>
      </c>
      <c r="H19" s="35">
        <f>'[1]вспомогат'!J17</f>
        <v>-16194019</v>
      </c>
      <c r="I19" s="36">
        <f>'[1]вспомогат'!K17</f>
        <v>101.24478031842806</v>
      </c>
      <c r="J19" s="37">
        <f>'[1]вспомогат'!L17</f>
        <v>3035217.1100000143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118058.72</v>
      </c>
      <c r="F20" s="38">
        <f>'[1]вспомогат'!H18</f>
        <v>5296.699999999997</v>
      </c>
      <c r="G20" s="39">
        <f>'[1]вспомогат'!I18</f>
        <v>70.15496688741717</v>
      </c>
      <c r="H20" s="35">
        <f>'[1]вспомогат'!J18</f>
        <v>-2253.300000000003</v>
      </c>
      <c r="I20" s="36">
        <f>'[1]вспомогат'!K18</f>
        <v>120.65275421563616</v>
      </c>
      <c r="J20" s="37">
        <f>'[1]вспомогат'!L18</f>
        <v>20208.72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5693253.41</v>
      </c>
      <c r="F21" s="38">
        <f>'[1]вспомогат'!H19</f>
        <v>136508.98000000045</v>
      </c>
      <c r="G21" s="39">
        <f>'[1]вспомогат'!I19</f>
        <v>44.8483568183089</v>
      </c>
      <c r="H21" s="35">
        <f>'[1]вспомогат'!J19</f>
        <v>-167870.01999999955</v>
      </c>
      <c r="I21" s="36">
        <f>'[1]вспомогат'!K19</f>
        <v>111.31423570038427</v>
      </c>
      <c r="J21" s="37">
        <f>'[1]вспомогат'!L19</f>
        <v>578675.4100000001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123956049.78</v>
      </c>
      <c r="F22" s="38">
        <f>'[1]вспомогат'!H20</f>
        <v>4989871.650000006</v>
      </c>
      <c r="G22" s="39">
        <f>'[1]вспомогат'!I20</f>
        <v>32.04394133663024</v>
      </c>
      <c r="H22" s="35">
        <f>'[1]вспомогат'!J20</f>
        <v>-10582094.349999994</v>
      </c>
      <c r="I22" s="36">
        <f>'[1]вспомогат'!K20</f>
        <v>101.6772038153495</v>
      </c>
      <c r="J22" s="37">
        <f>'[1]вспомогат'!L20</f>
        <v>2044701.7800000012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30285433.23</v>
      </c>
      <c r="F23" s="38">
        <f>'[1]вспомогат'!H21</f>
        <v>911630.0399999991</v>
      </c>
      <c r="G23" s="39">
        <f>'[1]вспомогат'!I21</f>
        <v>34.02620334428184</v>
      </c>
      <c r="H23" s="35">
        <f>'[1]вспомогат'!J21</f>
        <v>-1767569.960000001</v>
      </c>
      <c r="I23" s="36">
        <f>'[1]вспомогат'!K21</f>
        <v>115.3882442835344</v>
      </c>
      <c r="J23" s="37">
        <f>'[1]вспомогат'!L21</f>
        <v>4038883.2300000004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52613020.23</v>
      </c>
      <c r="F24" s="38">
        <f>'[1]вспомогат'!H22</f>
        <v>1953458.3200000003</v>
      </c>
      <c r="G24" s="39">
        <f>'[1]вспомогат'!I22</f>
        <v>34.27073564093959</v>
      </c>
      <c r="H24" s="35">
        <f>'[1]вспомогат'!J22</f>
        <v>-3746618.6799999997</v>
      </c>
      <c r="I24" s="36">
        <f>'[1]вспомогат'!K22</f>
        <v>99.3545239149191</v>
      </c>
      <c r="J24" s="37">
        <f>'[1]вспомогат'!L22</f>
        <v>-341810.7700000033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9097324.99</v>
      </c>
      <c r="F25" s="38">
        <f>'[1]вспомогат'!H23</f>
        <v>435032.98000000045</v>
      </c>
      <c r="G25" s="39">
        <f>'[1]вспомогат'!I23</f>
        <v>32.39921294499928</v>
      </c>
      <c r="H25" s="35">
        <f>'[1]вспомогат'!J23</f>
        <v>-907694.0199999996</v>
      </c>
      <c r="I25" s="36">
        <f>'[1]вспомогат'!K23</f>
        <v>96.49248494964051</v>
      </c>
      <c r="J25" s="37">
        <f>'[1]вспомогат'!L23</f>
        <v>-330689.0099999998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41937962.38</v>
      </c>
      <c r="F26" s="38">
        <f>'[1]вспомогат'!H24</f>
        <v>1408805.3300000057</v>
      </c>
      <c r="G26" s="39">
        <f>'[1]вспомогат'!I24</f>
        <v>31.505965827069975</v>
      </c>
      <c r="H26" s="35">
        <f>'[1]вспомогат'!J24</f>
        <v>-3062745.6699999943</v>
      </c>
      <c r="I26" s="36">
        <f>'[1]вспомогат'!K24</f>
        <v>103.02082691520147</v>
      </c>
      <c r="J26" s="37">
        <f>'[1]вспомогат'!L24</f>
        <v>1229725.3800000027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105799705.4</v>
      </c>
      <c r="F27" s="38">
        <f>'[1]вспомогат'!H25</f>
        <v>3692548.0900000036</v>
      </c>
      <c r="G27" s="39">
        <f>'[1]вспомогат'!I25</f>
        <v>29.88802065690629</v>
      </c>
      <c r="H27" s="35">
        <f>'[1]вспомогат'!J25</f>
        <v>-8662060.909999996</v>
      </c>
      <c r="I27" s="36">
        <f>'[1]вспомогат'!K25</f>
        <v>92.7437381256675</v>
      </c>
      <c r="J27" s="37">
        <f>'[1]вспомогат'!L25</f>
        <v>-8277759.599999994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60379098.77</v>
      </c>
      <c r="F28" s="38">
        <f>'[1]вспомогат'!H26</f>
        <v>1661175.0300000012</v>
      </c>
      <c r="G28" s="39">
        <f>'[1]вспомогат'!I26</f>
        <v>31.95006678802953</v>
      </c>
      <c r="H28" s="35">
        <f>'[1]вспомогат'!J26</f>
        <v>-3538109.969999999</v>
      </c>
      <c r="I28" s="36">
        <f>'[1]вспомогат'!K26</f>
        <v>92.45775659496796</v>
      </c>
      <c r="J28" s="37">
        <f>'[1]вспомогат'!L26</f>
        <v>-4925426.229999997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56857313.04</v>
      </c>
      <c r="F29" s="38">
        <f>'[1]вспомогат'!H27</f>
        <v>1842390.1000000015</v>
      </c>
      <c r="G29" s="39">
        <f>'[1]вспомогат'!I27</f>
        <v>26.8499964076424</v>
      </c>
      <c r="H29" s="35">
        <f>'[1]вспомогат'!J27</f>
        <v>-5019398.8999999985</v>
      </c>
      <c r="I29" s="36">
        <f>'[1]вспомогат'!K27</f>
        <v>96.5395523545184</v>
      </c>
      <c r="J29" s="37">
        <f>'[1]вспомогат'!L27</f>
        <v>-2038042.960000001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32527.72000000001</v>
      </c>
      <c r="F30" s="38">
        <f>'[1]вспомогат'!H28</f>
        <v>-2027.4199999999983</v>
      </c>
      <c r="G30" s="39">
        <f>'[1]вспомогат'!I28</f>
        <v>-25.94267434420983</v>
      </c>
      <c r="H30" s="35">
        <f>'[1]вспомогат'!J28</f>
        <v>-9842.419999999998</v>
      </c>
      <c r="I30" s="36">
        <f>'[1]вспомогат'!K28</f>
        <v>40.83831763967358</v>
      </c>
      <c r="J30" s="37">
        <f>'[1]вспомогат'!L28</f>
        <v>-47122.27999999999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158288419.52</v>
      </c>
      <c r="F31" s="38">
        <f>'[1]вспомогат'!H29</f>
        <v>5905954.1400000155</v>
      </c>
      <c r="G31" s="39">
        <f>'[1]вспомогат'!I29</f>
        <v>38.66632574216559</v>
      </c>
      <c r="H31" s="35">
        <f>'[1]вспомогат'!J29</f>
        <v>-9368199.859999985</v>
      </c>
      <c r="I31" s="36">
        <f>'[1]вспомогат'!K29</f>
        <v>99.34854316199099</v>
      </c>
      <c r="J31" s="37">
        <f>'[1]вспомогат'!L29</f>
        <v>-1037942.4799999893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44869685.35</v>
      </c>
      <c r="F32" s="38">
        <f>'[1]вспомогат'!H30</f>
        <v>1014662.700000003</v>
      </c>
      <c r="G32" s="39">
        <f>'[1]вспомогат'!I30</f>
        <v>32.1798350259</v>
      </c>
      <c r="H32" s="35">
        <f>'[1]вспомогат'!J30</f>
        <v>-2138438.299999997</v>
      </c>
      <c r="I32" s="36">
        <f>'[1]вспомогат'!K30</f>
        <v>104.83224515282392</v>
      </c>
      <c r="J32" s="37">
        <f>'[1]вспомогат'!L30</f>
        <v>2068269.3500000015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34586420.02</v>
      </c>
      <c r="F33" s="38">
        <f>'[1]вспомогат'!H31</f>
        <v>1003293.7100000009</v>
      </c>
      <c r="G33" s="39">
        <f>'[1]вспомогат'!I31</f>
        <v>19.416884260477808</v>
      </c>
      <c r="H33" s="35">
        <f>'[1]вспомогат'!J31</f>
        <v>-4163826.289999999</v>
      </c>
      <c r="I33" s="36">
        <f>'[1]вспомогат'!K31</f>
        <v>90.03619683975903</v>
      </c>
      <c r="J33" s="37">
        <f>'[1]вспомогат'!L31</f>
        <v>-3827485.9799999967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35184074.21</v>
      </c>
      <c r="F34" s="38">
        <f>'[1]вспомогат'!H32</f>
        <v>1157681.950000003</v>
      </c>
      <c r="G34" s="39">
        <f>'[1]вспомогат'!I32</f>
        <v>45.80407443822182</v>
      </c>
      <c r="H34" s="35">
        <f>'[1]вспомогат'!J32</f>
        <v>-1369783.049999997</v>
      </c>
      <c r="I34" s="36">
        <f>'[1]вспомогат'!K32</f>
        <v>102.9136524277731</v>
      </c>
      <c r="J34" s="37">
        <f>'[1]вспомогат'!L32</f>
        <v>996118.2100000009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65492070.89</v>
      </c>
      <c r="F35" s="38">
        <f>'[1]вспомогат'!H33</f>
        <v>2286435.240000002</v>
      </c>
      <c r="G35" s="39">
        <f>'[1]вспомогат'!I33</f>
        <v>35.5845856251011</v>
      </c>
      <c r="H35" s="35">
        <f>'[1]вспомогат'!J33</f>
        <v>-4138917.759999998</v>
      </c>
      <c r="I35" s="36">
        <f>'[1]вспомогат'!K33</f>
        <v>103.83749441786077</v>
      </c>
      <c r="J35" s="37">
        <f>'[1]вспомогат'!L33</f>
        <v>2420372.8900000006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255098</v>
      </c>
      <c r="F36" s="38">
        <f>'[1]вспомогат'!H34</f>
        <v>11207.200000000012</v>
      </c>
      <c r="G36" s="39">
        <f>'[1]вспомогат'!I34</f>
        <v>35.13228840125395</v>
      </c>
      <c r="H36" s="35">
        <f>'[1]вспомогат'!J34</f>
        <v>-20692.79999999999</v>
      </c>
      <c r="I36" s="36">
        <f>'[1]вспомогат'!K34</f>
        <v>101.83552894211576</v>
      </c>
      <c r="J36" s="37">
        <f>'[1]вспомогат'!L34</f>
        <v>4598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7281885.9</v>
      </c>
      <c r="F37" s="38">
        <f>'[1]вспомогат'!H35</f>
        <v>162461.20999999996</v>
      </c>
      <c r="G37" s="39">
        <f>'[1]вспомогат'!I35</f>
        <v>12.801676356237913</v>
      </c>
      <c r="H37" s="35">
        <f>'[1]вспомогат'!J35</f>
        <v>-1106600.79</v>
      </c>
      <c r="I37" s="36">
        <f>'[1]вспомогат'!K35</f>
        <v>97.86089424380243</v>
      </c>
      <c r="J37" s="37">
        <f>'[1]вспомогат'!L35</f>
        <v>-159172.09999999963</v>
      </c>
    </row>
    <row r="38" spans="1:10" ht="18.75" customHeight="1">
      <c r="A38" s="51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1122141420.7600002</v>
      </c>
      <c r="F38" s="41">
        <f>SUM(F18:F37)</f>
        <v>40475274.88000005</v>
      </c>
      <c r="G38" s="42">
        <f>F38/D38*100</f>
        <v>33.77990908337969</v>
      </c>
      <c r="H38" s="41">
        <f>SUM(H18:H37)</f>
        <v>-79345281.11999997</v>
      </c>
      <c r="I38" s="43">
        <f>E38/C38*100</f>
        <v>99.85339433825139</v>
      </c>
      <c r="J38" s="41">
        <f>SUM(J18:J37)</f>
        <v>-1647538.2399999555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16764734.57</v>
      </c>
      <c r="F39" s="38">
        <f>'[1]вспомогат'!H36</f>
        <v>366079.54000000097</v>
      </c>
      <c r="G39" s="39">
        <f>'[1]вспомогат'!I36</f>
        <v>24.077289723006967</v>
      </c>
      <c r="H39" s="35">
        <f>'[1]вспомогат'!J36</f>
        <v>-1154355.459999999</v>
      </c>
      <c r="I39" s="36">
        <f>'[1]вспомогат'!K36</f>
        <v>114.86307590716203</v>
      </c>
      <c r="J39" s="37">
        <f>'[1]вспомогат'!L36</f>
        <v>2169326.5700000003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39999553.91</v>
      </c>
      <c r="F40" s="38">
        <f>'[1]вспомогат'!H37</f>
        <v>1248802.509999998</v>
      </c>
      <c r="G40" s="39">
        <f>'[1]вспомогат'!I37</f>
        <v>31.73110811169282</v>
      </c>
      <c r="H40" s="35">
        <f>'[1]вспомогат'!J37</f>
        <v>-2686775.490000002</v>
      </c>
      <c r="I40" s="36">
        <f>'[1]вспомогат'!K37</f>
        <v>96.49549985805352</v>
      </c>
      <c r="J40" s="37">
        <f>'[1]вспомогат'!L37</f>
        <v>-1452694.0900000036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22442403.5</v>
      </c>
      <c r="F41" s="38">
        <f>'[1]вспомогат'!H38</f>
        <v>809716.3099999987</v>
      </c>
      <c r="G41" s="39">
        <f>'[1]вспомогат'!I38</f>
        <v>67.15719459933322</v>
      </c>
      <c r="H41" s="35">
        <f>'[1]вспомогат'!J38</f>
        <v>-395986.69000000134</v>
      </c>
      <c r="I41" s="36">
        <f>'[1]вспомогат'!K38</f>
        <v>102.27395967784236</v>
      </c>
      <c r="J41" s="37">
        <f>'[1]вспомогат'!L38</f>
        <v>498984.5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16641281.75</v>
      </c>
      <c r="F42" s="38">
        <f>'[1]вспомогат'!H39</f>
        <v>640143.4700000007</v>
      </c>
      <c r="G42" s="39">
        <f>'[1]вспомогат'!I39</f>
        <v>34.8529708493018</v>
      </c>
      <c r="H42" s="35">
        <f>'[1]вспомогат'!J39</f>
        <v>-1196553.5299999993</v>
      </c>
      <c r="I42" s="36">
        <f>'[1]вспомогат'!K39</f>
        <v>96.06005039762564</v>
      </c>
      <c r="J42" s="37">
        <f>'[1]вспомогат'!L39</f>
        <v>-682550.25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17298717.45</v>
      </c>
      <c r="F43" s="38">
        <f>'[1]вспомогат'!H40</f>
        <v>339202.1099999994</v>
      </c>
      <c r="G43" s="39">
        <f>'[1]вспомогат'!I40</f>
        <v>21.598956608781105</v>
      </c>
      <c r="H43" s="35">
        <f>'[1]вспомогат'!J40</f>
        <v>-1231253.8900000006</v>
      </c>
      <c r="I43" s="36">
        <f>'[1]вспомогат'!K40</f>
        <v>108.53195599625167</v>
      </c>
      <c r="J43" s="37">
        <f>'[1]вспомогат'!L40</f>
        <v>1359893.4499999993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21000199.59</v>
      </c>
      <c r="F44" s="38">
        <f>'[1]вспомогат'!H41</f>
        <v>630228.1699999981</v>
      </c>
      <c r="G44" s="39">
        <f>'[1]вспомогат'!I41</f>
        <v>52.849854254298414</v>
      </c>
      <c r="H44" s="35">
        <f>'[1]вспомогат'!J41</f>
        <v>-562259.8300000019</v>
      </c>
      <c r="I44" s="36">
        <f>'[1]вспомогат'!K41</f>
        <v>109.39859159507985</v>
      </c>
      <c r="J44" s="37">
        <f>'[1]вспомогат'!L41</f>
        <v>1804157.5899999999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29392501.97</v>
      </c>
      <c r="F45" s="38">
        <f>'[1]вспомогат'!H42</f>
        <v>1466859.3999999985</v>
      </c>
      <c r="G45" s="39">
        <f>'[1]вспомогат'!I42</f>
        <v>67.16549111975186</v>
      </c>
      <c r="H45" s="35">
        <f>'[1]вспомогат'!J42</f>
        <v>-717088.6000000015</v>
      </c>
      <c r="I45" s="36">
        <f>'[1]вспомогат'!K42</f>
        <v>110.91634905932149</v>
      </c>
      <c r="J45" s="37">
        <f>'[1]вспомогат'!L42</f>
        <v>2892799.969999999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47775640.09</v>
      </c>
      <c r="F46" s="38">
        <f>'[1]вспомогат'!H43</f>
        <v>2021206.5900000036</v>
      </c>
      <c r="G46" s="39">
        <f>'[1]вспомогат'!I43</f>
        <v>42.5538229786106</v>
      </c>
      <c r="H46" s="35">
        <f>'[1]вспомогат'!J43</f>
        <v>-2728558.4099999964</v>
      </c>
      <c r="I46" s="36">
        <f>'[1]вспомогат'!K43</f>
        <v>95.57833649549515</v>
      </c>
      <c r="J46" s="37">
        <f>'[1]вспомогат'!L43</f>
        <v>-2210205.9099999964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23626802.21</v>
      </c>
      <c r="F47" s="38">
        <f>'[1]вспомогат'!H44</f>
        <v>816374.2300000004</v>
      </c>
      <c r="G47" s="39">
        <f>'[1]вспомогат'!I44</f>
        <v>32.88078125333542</v>
      </c>
      <c r="H47" s="35">
        <f>'[1]вспомогат'!J44</f>
        <v>-1666456.7699999996</v>
      </c>
      <c r="I47" s="36">
        <f>'[1]вспомогат'!K44</f>
        <v>103.26899663672523</v>
      </c>
      <c r="J47" s="37">
        <f>'[1]вспомогат'!L44</f>
        <v>747910.2100000009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24226860.05</v>
      </c>
      <c r="F48" s="38">
        <f>'[1]вспомогат'!H45</f>
        <v>1002071.8599999994</v>
      </c>
      <c r="G48" s="39">
        <f>'[1]вспомогат'!I45</f>
        <v>38.53907608998727</v>
      </c>
      <c r="H48" s="35">
        <f>'[1]вспомогат'!J45</f>
        <v>-1598073.1400000006</v>
      </c>
      <c r="I48" s="36">
        <f>'[1]вспомогат'!K45</f>
        <v>98.79384947950139</v>
      </c>
      <c r="J48" s="37">
        <f>'[1]вспомогат'!L45</f>
        <v>-295779.94999999925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8834880.18</v>
      </c>
      <c r="F49" s="38">
        <f>'[1]вспомогат'!H46</f>
        <v>431020.9000000004</v>
      </c>
      <c r="G49" s="39">
        <f>'[1]вспомогат'!I46</f>
        <v>78.38738951733175</v>
      </c>
      <c r="H49" s="35">
        <f>'[1]вспомогат'!J46</f>
        <v>-118839.09999999963</v>
      </c>
      <c r="I49" s="36">
        <f>'[1]вспомогат'!K46</f>
        <v>109.32168630152852</v>
      </c>
      <c r="J49" s="37">
        <f>'[1]вспомогат'!L46</f>
        <v>753336.1799999997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8540224.27</v>
      </c>
      <c r="F50" s="38">
        <f>'[1]вспомогат'!H47</f>
        <v>292743.0399999991</v>
      </c>
      <c r="G50" s="39">
        <f>'[1]вспомогат'!I47</f>
        <v>20.751130086274237</v>
      </c>
      <c r="H50" s="35">
        <f>'[1]вспомогат'!J47</f>
        <v>-1117989.960000001</v>
      </c>
      <c r="I50" s="36">
        <f>'[1]вспомогат'!K47</f>
        <v>90.97914608193256</v>
      </c>
      <c r="J50" s="37">
        <f>'[1]вспомогат'!L47</f>
        <v>-846788.7300000004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8882824.11</v>
      </c>
      <c r="F51" s="38">
        <f>'[1]вспомогат'!H48</f>
        <v>293437.08999999985</v>
      </c>
      <c r="G51" s="39">
        <f>'[1]вспомогат'!I48</f>
        <v>13.030008303693139</v>
      </c>
      <c r="H51" s="35">
        <f>'[1]вспомогат'!J48</f>
        <v>-1958572.9100000001</v>
      </c>
      <c r="I51" s="36">
        <f>'[1]вспомогат'!K48</f>
        <v>87.27869514637132</v>
      </c>
      <c r="J51" s="37">
        <f>'[1]вспомогат'!L48</f>
        <v>-1294715.8900000006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29444320.57</v>
      </c>
      <c r="F52" s="38">
        <f>'[1]вспомогат'!H49</f>
        <v>1206288.2800000012</v>
      </c>
      <c r="G52" s="39">
        <f>'[1]вспомогат'!I49</f>
        <v>30.975128499372328</v>
      </c>
      <c r="H52" s="35">
        <f>'[1]вспомогат'!J49</f>
        <v>-2688088.719999999</v>
      </c>
      <c r="I52" s="36">
        <f>'[1]вспомогат'!K49</f>
        <v>108.33293010011893</v>
      </c>
      <c r="J52" s="37">
        <f>'[1]вспомогат'!L49</f>
        <v>2264846.5700000003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10041479.46</v>
      </c>
      <c r="F53" s="38">
        <f>'[1]вспомогат'!H50</f>
        <v>134295.38000000082</v>
      </c>
      <c r="G53" s="39">
        <f>'[1]вспомогат'!I50</f>
        <v>9.246764209729117</v>
      </c>
      <c r="H53" s="35">
        <f>'[1]вспомогат'!J50</f>
        <v>-1318054.6199999992</v>
      </c>
      <c r="I53" s="36">
        <f>'[1]вспомогат'!K50</f>
        <v>101.23224497819896</v>
      </c>
      <c r="J53" s="37">
        <f>'[1]вспомогат'!L50</f>
        <v>122229.4600000009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7637520.31</v>
      </c>
      <c r="F54" s="38">
        <f>'[1]вспомогат'!H51</f>
        <v>187703.08999999985</v>
      </c>
      <c r="G54" s="39">
        <f>'[1]вспомогат'!I51</f>
        <v>29.58050429438182</v>
      </c>
      <c r="H54" s="35">
        <f>'[1]вспомогат'!J51</f>
        <v>-446846.91000000015</v>
      </c>
      <c r="I54" s="36">
        <f>'[1]вспомогат'!K51</f>
        <v>95.38631586243675</v>
      </c>
      <c r="J54" s="37">
        <f>'[1]вспомогат'!L51</f>
        <v>-369414.6900000004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48891318.91</v>
      </c>
      <c r="F55" s="38">
        <f>'[1]вспомогат'!H52</f>
        <v>2523566.809999995</v>
      </c>
      <c r="G55" s="39">
        <f>'[1]вспомогат'!I52</f>
        <v>68.37266818391164</v>
      </c>
      <c r="H55" s="35">
        <f>'[1]вспомогат'!J52</f>
        <v>-1167333.190000005</v>
      </c>
      <c r="I55" s="36">
        <f>'[1]вспомогат'!K52</f>
        <v>106.93680939965165</v>
      </c>
      <c r="J55" s="37">
        <f>'[1]вспомогат'!L52</f>
        <v>3171496.9099999964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55805469.51</v>
      </c>
      <c r="F56" s="38">
        <f>'[1]вспомогат'!H53</f>
        <v>1934751.2199999988</v>
      </c>
      <c r="G56" s="39">
        <f>'[1]вспомогат'!I53</f>
        <v>25.50985017793264</v>
      </c>
      <c r="H56" s="35">
        <f>'[1]вспомогат'!J53</f>
        <v>-5649578.780000001</v>
      </c>
      <c r="I56" s="36">
        <f>'[1]вспомогат'!K53</f>
        <v>95.62542754770521</v>
      </c>
      <c r="J56" s="37">
        <f>'[1]вспомогат'!L53</f>
        <v>-2552930.490000002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32906800.75</v>
      </c>
      <c r="F57" s="38">
        <f>'[1]вспомогат'!H54</f>
        <v>771526.9100000001</v>
      </c>
      <c r="G57" s="39">
        <f>'[1]вспомогат'!I54</f>
        <v>27.200920533070093</v>
      </c>
      <c r="H57" s="35">
        <f>'[1]вспомогат'!J54</f>
        <v>-2064873.0899999999</v>
      </c>
      <c r="I57" s="36">
        <f>'[1]вспомогат'!K54</f>
        <v>98.00220971646851</v>
      </c>
      <c r="J57" s="37">
        <f>'[1]вспомогат'!L54</f>
        <v>-670810.25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60489039.49</v>
      </c>
      <c r="F58" s="38">
        <f>'[1]вспомогат'!H55</f>
        <v>1516722.0300000012</v>
      </c>
      <c r="G58" s="39">
        <f>'[1]вспомогат'!I55</f>
        <v>32.45408157588417</v>
      </c>
      <c r="H58" s="35">
        <f>'[1]вспомогат'!J55</f>
        <v>-3156717.969999999</v>
      </c>
      <c r="I58" s="36">
        <f>'[1]вспомогат'!K55</f>
        <v>109.7002185642449</v>
      </c>
      <c r="J58" s="37">
        <f>'[1]вспомогат'!L55</f>
        <v>5348730.490000002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64424776.71</v>
      </c>
      <c r="F59" s="38">
        <f>'[1]вспомогат'!H56</f>
        <v>2132480.5200000033</v>
      </c>
      <c r="G59" s="39">
        <f>'[1]вспомогат'!I56</f>
        <v>41.119155434719794</v>
      </c>
      <c r="H59" s="35">
        <f>'[1]вспомогат'!J56</f>
        <v>-3053619.4799999967</v>
      </c>
      <c r="I59" s="36">
        <f>'[1]вспомогат'!K56</f>
        <v>100.83379185673336</v>
      </c>
      <c r="J59" s="37">
        <f>'[1]вспомогат'!L56</f>
        <v>532726.7100000009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10978536.23</v>
      </c>
      <c r="F60" s="38">
        <f>'[1]вспомогат'!H57</f>
        <v>427053.7800000012</v>
      </c>
      <c r="G60" s="39">
        <f>'[1]вспомогат'!I57</f>
        <v>35.11961203883569</v>
      </c>
      <c r="H60" s="35">
        <f>'[1]вспомогат'!J57</f>
        <v>-788944.2199999988</v>
      </c>
      <c r="I60" s="36">
        <f>'[1]вспомогат'!K57</f>
        <v>106.58631268690893</v>
      </c>
      <c r="J60" s="37">
        <f>'[1]вспомогат'!L57</f>
        <v>678399.2300000004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52959916.93</v>
      </c>
      <c r="F61" s="38">
        <f>'[1]вспомогат'!H58</f>
        <v>2058855.799999997</v>
      </c>
      <c r="G61" s="39">
        <f>'[1]вспомогат'!I58</f>
        <v>48.142171286830454</v>
      </c>
      <c r="H61" s="35">
        <f>'[1]вспомогат'!J58</f>
        <v>-2217760.200000003</v>
      </c>
      <c r="I61" s="36">
        <f>'[1]вспомогат'!K58</f>
        <v>105.69615542803696</v>
      </c>
      <c r="J61" s="37">
        <f>'[1]вспомогат'!L58</f>
        <v>2854104.9299999997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12729375.53</v>
      </c>
      <c r="F62" s="38">
        <f>'[1]вспомогат'!H59</f>
        <v>439964.9900000002</v>
      </c>
      <c r="G62" s="39">
        <f>'[1]вспомогат'!I59</f>
        <v>71.64725088792667</v>
      </c>
      <c r="H62" s="35">
        <f>'[1]вспомогат'!J59</f>
        <v>-174106.00999999978</v>
      </c>
      <c r="I62" s="36">
        <f>'[1]вспомогат'!K59</f>
        <v>118.90718404633816</v>
      </c>
      <c r="J62" s="37">
        <f>'[1]вспомогат'!L59</f>
        <v>2024071.5299999993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13916732.85</v>
      </c>
      <c r="F63" s="38">
        <f>'[1]вспомогат'!H60</f>
        <v>368057.25</v>
      </c>
      <c r="G63" s="39">
        <f>'[1]вспомогат'!I60</f>
        <v>21.49239416058394</v>
      </c>
      <c r="H63" s="35">
        <f>'[1]вспомогат'!J60</f>
        <v>-1344442.75</v>
      </c>
      <c r="I63" s="36">
        <f>'[1]вспомогат'!K60</f>
        <v>109.24329569886986</v>
      </c>
      <c r="J63" s="37">
        <f>'[1]вспомогат'!L60</f>
        <v>1177522.8499999996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10030439.48</v>
      </c>
      <c r="F64" s="38">
        <f>'[1]вспомогат'!H61</f>
        <v>203659.12000000104</v>
      </c>
      <c r="G64" s="39">
        <f>'[1]вспомогат'!I61</f>
        <v>16.05297520472251</v>
      </c>
      <c r="H64" s="35">
        <f>'[1]вспомогат'!J61</f>
        <v>-1065009.879999999</v>
      </c>
      <c r="I64" s="36">
        <f>'[1]вспомогат'!K61</f>
        <v>97.1419860162345</v>
      </c>
      <c r="J64" s="37">
        <f>'[1]вспомогат'!L61</f>
        <v>-295105.51999999955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11912564.21</v>
      </c>
      <c r="F65" s="38">
        <f>'[1]вспомогат'!H62</f>
        <v>442747.3900000006</v>
      </c>
      <c r="G65" s="39">
        <f>'[1]вспомогат'!I62</f>
        <v>48.55484893348693</v>
      </c>
      <c r="H65" s="35">
        <f>'[1]вспомогат'!J62</f>
        <v>-469102.6099999994</v>
      </c>
      <c r="I65" s="36">
        <f>'[1]вспомогат'!K62</f>
        <v>103.44988154889583</v>
      </c>
      <c r="J65" s="37">
        <f>'[1]вспомогат'!L62</f>
        <v>397264.2100000009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7485423.15</v>
      </c>
      <c r="F66" s="38">
        <f>'[1]вспомогат'!H63</f>
        <v>290576.9500000002</v>
      </c>
      <c r="G66" s="39">
        <f>'[1]вспомогат'!I63</f>
        <v>28.075881426514798</v>
      </c>
      <c r="H66" s="35">
        <f>'[1]вспомогат'!J63</f>
        <v>-744393.0499999998</v>
      </c>
      <c r="I66" s="36">
        <f>'[1]вспомогат'!K63</f>
        <v>94.10710543284748</v>
      </c>
      <c r="J66" s="37">
        <f>'[1]вспомогат'!L63</f>
        <v>-468729.8499999996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12952307.45</v>
      </c>
      <c r="F67" s="38">
        <f>'[1]вспомогат'!H64</f>
        <v>254183.68999999948</v>
      </c>
      <c r="G67" s="39">
        <f>'[1]вспомогат'!I64</f>
        <v>24.568543094365833</v>
      </c>
      <c r="H67" s="35">
        <f>'[1]вспомогат'!J64</f>
        <v>-780406.3100000005</v>
      </c>
      <c r="I67" s="36">
        <f>'[1]вспомогат'!K64</f>
        <v>107.60174715768073</v>
      </c>
      <c r="J67" s="37">
        <f>'[1]вспомогат'!L64</f>
        <v>915042.4499999993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10272136.78</v>
      </c>
      <c r="F68" s="38">
        <f>'[1]вспомогат'!H65</f>
        <v>165094.5</v>
      </c>
      <c r="G68" s="39">
        <f>'[1]вспомогат'!I65</f>
        <v>22.04522693586508</v>
      </c>
      <c r="H68" s="35">
        <f>'[1]вспомогат'!J65</f>
        <v>-583795.5</v>
      </c>
      <c r="I68" s="36">
        <f>'[1]вспомогат'!K65</f>
        <v>103.06188426561359</v>
      </c>
      <c r="J68" s="37">
        <f>'[1]вспомогат'!L65</f>
        <v>305176.77999999933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27189830.11</v>
      </c>
      <c r="F69" s="38">
        <f>'[1]вспомогат'!H66</f>
        <v>802310.0899999999</v>
      </c>
      <c r="G69" s="39">
        <f>'[1]вспомогат'!I66</f>
        <v>29.071102100861644</v>
      </c>
      <c r="H69" s="35">
        <f>'[1]вспомогат'!J66</f>
        <v>-1957509.9100000001</v>
      </c>
      <c r="I69" s="36">
        <f>'[1]вспомогат'!K66</f>
        <v>100.13468405394725</v>
      </c>
      <c r="J69" s="37">
        <f>'[1]вспомогат'!L66</f>
        <v>36571.109999999404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54412256.32</v>
      </c>
      <c r="F70" s="38">
        <f>'[1]вспомогат'!H67</f>
        <v>1080214.1899999976</v>
      </c>
      <c r="G70" s="39">
        <f>'[1]вспомогат'!I67</f>
        <v>24.735087985641783</v>
      </c>
      <c r="H70" s="35">
        <f>'[1]вспомогат'!J67</f>
        <v>-3286918.8100000024</v>
      </c>
      <c r="I70" s="36">
        <f>'[1]вспомогат'!K67</f>
        <v>105.63132418759173</v>
      </c>
      <c r="J70" s="37">
        <f>'[1]вспомогат'!L67</f>
        <v>2900778.3200000003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76638468.14</v>
      </c>
      <c r="F71" s="38">
        <f>'[1]вспомогат'!H68</f>
        <v>1975602.849999994</v>
      </c>
      <c r="G71" s="39">
        <f>'[1]вспомогат'!I68</f>
        <v>19.553127649691852</v>
      </c>
      <c r="H71" s="35">
        <f>'[1]вспомогат'!J68</f>
        <v>-8128166.150000006</v>
      </c>
      <c r="I71" s="36">
        <f>'[1]вспомогат'!K68</f>
        <v>96.35760124473778</v>
      </c>
      <c r="J71" s="37">
        <f>'[1]вспомогат'!L68</f>
        <v>-2896998.8599999994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13341072.45</v>
      </c>
      <c r="F72" s="38">
        <f>'[1]вспомогат'!H69</f>
        <v>426996.6899999995</v>
      </c>
      <c r="G72" s="39">
        <f>'[1]вспомогат'!I69</f>
        <v>24.44940822811987</v>
      </c>
      <c r="H72" s="35">
        <f>'[1]вспомогат'!J69</f>
        <v>-1319453.3100000005</v>
      </c>
      <c r="I72" s="36">
        <f>'[1]вспомогат'!K69</f>
        <v>95.72818573793394</v>
      </c>
      <c r="J72" s="37">
        <f>'[1]вспомогат'!L69</f>
        <v>-595337.5500000007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6150291.74</v>
      </c>
      <c r="F73" s="38">
        <f>'[1]вспомогат'!H70</f>
        <v>187400.98000000045</v>
      </c>
      <c r="G73" s="39">
        <f>'[1]вспомогат'!I70</f>
        <v>27.759818095633175</v>
      </c>
      <c r="H73" s="35">
        <f>'[1]вспомогат'!J70</f>
        <v>-487679.01999999955</v>
      </c>
      <c r="I73" s="36">
        <f>'[1]вспомогат'!K70</f>
        <v>95.30090787241132</v>
      </c>
      <c r="J73" s="37">
        <f>'[1]вспомогат'!L70</f>
        <v>-303258.2599999998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5759467.47</v>
      </c>
      <c r="F74" s="38">
        <f>'[1]вспомогат'!H71</f>
        <v>193782.6299999999</v>
      </c>
      <c r="G74" s="39">
        <f>'[1]вспомогат'!I71</f>
        <v>21.288712016346967</v>
      </c>
      <c r="H74" s="35">
        <f>'[1]вспомогат'!J71</f>
        <v>-716477.3700000001</v>
      </c>
      <c r="I74" s="36">
        <f>'[1]вспомогат'!K71</f>
        <v>91.52272571614812</v>
      </c>
      <c r="J74" s="37">
        <f>'[1]вспомогат'!L71</f>
        <v>-533469.5300000003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921796168.2000002</v>
      </c>
      <c r="F75" s="41">
        <f>SUM(F39:F74)</f>
        <v>30081720.359999985</v>
      </c>
      <c r="G75" s="42">
        <f>F75/D75*100</f>
        <v>33.120980344328814</v>
      </c>
      <c r="H75" s="41">
        <f>SUM(H39:H74)</f>
        <v>-60742041.63999999</v>
      </c>
      <c r="I75" s="43">
        <f>E75/C75*100</f>
        <v>101.93369399507021</v>
      </c>
      <c r="J75" s="41">
        <f>SUM(J39:J74)</f>
        <v>17486580.199999996</v>
      </c>
    </row>
    <row r="76" spans="1:10" ht="15.75" customHeight="1">
      <c r="A76" s="54" t="s">
        <v>78</v>
      </c>
      <c r="B76" s="55">
        <f>'[1]вспомогат'!B72</f>
        <v>10450301102</v>
      </c>
      <c r="C76" s="55">
        <f>'[1]вспомогат'!C72</f>
        <v>9696747857</v>
      </c>
      <c r="D76" s="55">
        <f>'[1]вспомогат'!D72</f>
        <v>985238812</v>
      </c>
      <c r="E76" s="55">
        <f>'[1]вспомогат'!G72</f>
        <v>9463592983.789999</v>
      </c>
      <c r="F76" s="55">
        <f>'[1]вспомогат'!H72</f>
        <v>432808556.4399999</v>
      </c>
      <c r="G76" s="56">
        <f>'[1]вспомогат'!I72</f>
        <v>43.929304364432596</v>
      </c>
      <c r="H76" s="55">
        <f>'[1]вспомогат'!J72</f>
        <v>-552430255.56</v>
      </c>
      <c r="I76" s="56">
        <f>'[1]вспомогат'!K72</f>
        <v>97.59553536249075</v>
      </c>
      <c r="J76" s="55">
        <f>'[1]вспомогат'!L72</f>
        <v>-233154873.20999995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14.11.2018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2018-11-15T09:35:08Z</dcterms:created>
  <dcterms:modified xsi:type="dcterms:W3CDTF">2018-11-15T09:35:47Z</dcterms:modified>
  <cp:category/>
  <cp:version/>
  <cp:contentType/>
  <cp:contentStatus/>
</cp:coreProperties>
</file>