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<sst xmlns="http://schemas.openxmlformats.org/spreadsheetml/2006/main" count="84" uniqueCount="79">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</sst>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13.11.2018</v>
          </cell>
        </row>
        <row r="6">
          <cell r="G6" t="str">
            <v>Фактично надійшло на 13.11.2018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1695209340.61</v>
          </cell>
          <cell r="H10">
            <v>60708604.04999995</v>
          </cell>
          <cell r="I10">
            <v>28.902038190415613</v>
          </cell>
          <cell r="J10">
            <v>-149340955.95000005</v>
          </cell>
          <cell r="K10">
            <v>91.90370103359487</v>
          </cell>
          <cell r="L10">
            <v>-149340249.3900001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4247174763.66</v>
          </cell>
          <cell r="H11">
            <v>180224323.85999966</v>
          </cell>
          <cell r="I11">
            <v>41.61936213657245</v>
          </cell>
          <cell r="J11">
            <v>-252805676.14000034</v>
          </cell>
          <cell r="K11">
            <v>96.96148327979782</v>
          </cell>
          <cell r="L11">
            <v>-133095236.34000015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370288658.26</v>
          </cell>
          <cell r="H12">
            <v>11444085.399999976</v>
          </cell>
          <cell r="I12">
            <v>29.670672255310176</v>
          </cell>
          <cell r="J12">
            <v>-27126275.600000024</v>
          </cell>
          <cell r="K12">
            <v>96.64307507107235</v>
          </cell>
          <cell r="L12">
            <v>-12862082.74000001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495883655.78</v>
          </cell>
          <cell r="H13">
            <v>24662449.01999998</v>
          </cell>
          <cell r="I13">
            <v>58.54459027520888</v>
          </cell>
          <cell r="J13">
            <v>-17463473.98000002</v>
          </cell>
          <cell r="K13">
            <v>100.63969232147356</v>
          </cell>
          <cell r="L13">
            <v>3151966.7799999714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477590019.48</v>
          </cell>
          <cell r="H14">
            <v>17616481.379999995</v>
          </cell>
          <cell r="I14">
            <v>40.12957329324129</v>
          </cell>
          <cell r="J14">
            <v>-26282518.620000005</v>
          </cell>
          <cell r="K14">
            <v>95.69523146467259</v>
          </cell>
          <cell r="L14">
            <v>-21483980.51999998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68127629.56</v>
          </cell>
          <cell r="H15">
            <v>2214290.0100000054</v>
          </cell>
          <cell r="I15">
            <v>32.00002904771203</v>
          </cell>
          <cell r="J15">
            <v>-4705359.989999995</v>
          </cell>
          <cell r="K15">
            <v>98.91734453225627</v>
          </cell>
          <cell r="L15">
            <v>-745660.4399999976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42192819.73</v>
          </cell>
          <cell r="H16">
            <v>825743.5700000003</v>
          </cell>
          <cell r="I16">
            <v>18.12945530854126</v>
          </cell>
          <cell r="J16">
            <v>-3728963.4299999997</v>
          </cell>
          <cell r="K16">
            <v>106.43438428266718</v>
          </cell>
          <cell r="L16">
            <v>2550724.7299999967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246015654.94</v>
          </cell>
          <cell r="H17">
            <v>9867600.829999983</v>
          </cell>
          <cell r="I17">
            <v>36.65970927540789</v>
          </cell>
          <cell r="J17">
            <v>-17049145.170000017</v>
          </cell>
          <cell r="K17">
            <v>100.89408243171616</v>
          </cell>
          <cell r="L17">
            <v>2180090.9399999976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117970.62</v>
          </cell>
          <cell r="H18">
            <v>5208.599999999991</v>
          </cell>
          <cell r="I18">
            <v>68.98807947019856</v>
          </cell>
          <cell r="J18">
            <v>-2341.4000000000087</v>
          </cell>
          <cell r="K18">
            <v>120.56271844660193</v>
          </cell>
          <cell r="L18">
            <v>20120.619999999995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5688973.01</v>
          </cell>
          <cell r="H19">
            <v>132228.58000000007</v>
          </cell>
          <cell r="I19">
            <v>43.44208371799634</v>
          </cell>
          <cell r="J19">
            <v>-172150.41999999993</v>
          </cell>
          <cell r="K19">
            <v>111.23054551128166</v>
          </cell>
          <cell r="L19">
            <v>574395.0099999998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123347076.25</v>
          </cell>
          <cell r="H20">
            <v>4380898.120000005</v>
          </cell>
          <cell r="I20">
            <v>28.133237126256276</v>
          </cell>
          <cell r="J20">
            <v>-11191067.879999995</v>
          </cell>
          <cell r="K20">
            <v>101.17768220395693</v>
          </cell>
          <cell r="L20">
            <v>1435728.25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30183649.75</v>
          </cell>
          <cell r="H21">
            <v>809846.5599999987</v>
          </cell>
          <cell r="I21">
            <v>30.227178262167758</v>
          </cell>
          <cell r="J21">
            <v>-1869353.4400000013</v>
          </cell>
          <cell r="K21">
            <v>115.00044672537915</v>
          </cell>
          <cell r="L21">
            <v>3937099.75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52296672.39</v>
          </cell>
          <cell r="H22">
            <v>1637110.4800000042</v>
          </cell>
          <cell r="I22">
            <v>28.72084850783602</v>
          </cell>
          <cell r="J22">
            <v>-4062966.519999996</v>
          </cell>
          <cell r="K22">
            <v>98.75713207355908</v>
          </cell>
          <cell r="L22">
            <v>-658158.6099999994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9069379.35</v>
          </cell>
          <cell r="H23">
            <v>407087.33999999985</v>
          </cell>
          <cell r="I23">
            <v>30.317952942035113</v>
          </cell>
          <cell r="J23">
            <v>-935639.6600000001</v>
          </cell>
          <cell r="K23">
            <v>96.19607427396693</v>
          </cell>
          <cell r="L23">
            <v>-358634.6500000004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41591981.82</v>
          </cell>
          <cell r="H24">
            <v>1062824.7700000033</v>
          </cell>
          <cell r="I24">
            <v>23.76859326886808</v>
          </cell>
          <cell r="J24">
            <v>-3408726.2299999967</v>
          </cell>
          <cell r="K24">
            <v>102.17092383538989</v>
          </cell>
          <cell r="L24">
            <v>883744.8200000003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105384898.15</v>
          </cell>
          <cell r="H25">
            <v>3277740.8400000036</v>
          </cell>
          <cell r="I25">
            <v>26.530510516358742</v>
          </cell>
          <cell r="J25">
            <v>-9076868.159999996</v>
          </cell>
          <cell r="K25">
            <v>92.38011920233326</v>
          </cell>
          <cell r="L25">
            <v>-8692566.849999994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59995384.25</v>
          </cell>
          <cell r="H26">
            <v>1277460.509999998</v>
          </cell>
          <cell r="I26">
            <v>24.569926634142924</v>
          </cell>
          <cell r="J26">
            <v>-3921824.490000002</v>
          </cell>
          <cell r="K26">
            <v>91.87017936352802</v>
          </cell>
          <cell r="L26">
            <v>-5309140.75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56557810.65</v>
          </cell>
          <cell r="H27">
            <v>1542887.710000001</v>
          </cell>
          <cell r="I27">
            <v>22.485210635302263</v>
          </cell>
          <cell r="J27">
            <v>-5318901.289999999</v>
          </cell>
          <cell r="K27">
            <v>96.03101923689874</v>
          </cell>
          <cell r="L27">
            <v>-2337545.3500000015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32527.72000000001</v>
          </cell>
          <cell r="H28">
            <v>-2027.4199999999983</v>
          </cell>
          <cell r="I28">
            <v>-25.94267434420983</v>
          </cell>
          <cell r="J28">
            <v>-9842.419999999998</v>
          </cell>
          <cell r="K28">
            <v>40.83831763967358</v>
          </cell>
          <cell r="L28">
            <v>-47122.27999999999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157709559.55</v>
          </cell>
          <cell r="H29">
            <v>5327094.170000017</v>
          </cell>
          <cell r="I29">
            <v>34.87652520722271</v>
          </cell>
          <cell r="J29">
            <v>-9947059.829999983</v>
          </cell>
          <cell r="K29">
            <v>98.98522602932465</v>
          </cell>
          <cell r="L29">
            <v>-1616802.449999988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44584076.72</v>
          </cell>
          <cell r="H30">
            <v>729054.0700000003</v>
          </cell>
          <cell r="I30">
            <v>23.121811511905275</v>
          </cell>
          <cell r="J30">
            <v>-2424046.9299999997</v>
          </cell>
          <cell r="K30">
            <v>104.16495734627098</v>
          </cell>
          <cell r="L30">
            <v>1782660.7199999988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34472606.46</v>
          </cell>
          <cell r="H31">
            <v>889480.1499999985</v>
          </cell>
          <cell r="I31">
            <v>17.214234428463023</v>
          </cell>
          <cell r="J31">
            <v>-4277639.8500000015</v>
          </cell>
          <cell r="K31">
            <v>89.73991465486483</v>
          </cell>
          <cell r="L31">
            <v>-3941299.539999999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34938627.23</v>
          </cell>
          <cell r="H32">
            <v>912234.9699999988</v>
          </cell>
          <cell r="I32">
            <v>36.092882394019256</v>
          </cell>
          <cell r="J32">
            <v>-1615230.0300000012</v>
          </cell>
          <cell r="K32">
            <v>102.1957183693579</v>
          </cell>
          <cell r="L32">
            <v>750671.2299999967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65163856.27</v>
          </cell>
          <cell r="H33">
            <v>1958220.6200000048</v>
          </cell>
          <cell r="I33">
            <v>30.476467518593992</v>
          </cell>
          <cell r="J33">
            <v>-4467132.379999995</v>
          </cell>
          <cell r="K33">
            <v>103.3171110598608</v>
          </cell>
          <cell r="L33">
            <v>2092158.2700000033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251858</v>
          </cell>
          <cell r="H34">
            <v>7967.200000000012</v>
          </cell>
          <cell r="I34">
            <v>24.975548589341727</v>
          </cell>
          <cell r="J34">
            <v>-23932.79999999999</v>
          </cell>
          <cell r="K34">
            <v>100.54211576846308</v>
          </cell>
          <cell r="L34">
            <v>1358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7254333.41</v>
          </cell>
          <cell r="H35">
            <v>134908.71999999974</v>
          </cell>
          <cell r="I35">
            <v>10.630585424510366</v>
          </cell>
          <cell r="J35">
            <v>-1134153.2800000003</v>
          </cell>
          <cell r="K35">
            <v>97.49061773204832</v>
          </cell>
          <cell r="L35">
            <v>-186724.58999999985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16758592.34</v>
          </cell>
          <cell r="H36">
            <v>359937.3100000005</v>
          </cell>
          <cell r="I36">
            <v>23.673311256318126</v>
          </cell>
          <cell r="J36">
            <v>-1160497.6899999995</v>
          </cell>
          <cell r="K36">
            <v>114.82099260260487</v>
          </cell>
          <cell r="L36">
            <v>2163184.34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39760996.14</v>
          </cell>
          <cell r="H37">
            <v>1010244.7400000021</v>
          </cell>
          <cell r="I37">
            <v>25.669539264626493</v>
          </cell>
          <cell r="J37">
            <v>-2925333.259999998</v>
          </cell>
          <cell r="K37">
            <v>95.91999965840212</v>
          </cell>
          <cell r="L37">
            <v>-1691251.8599999994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22397866.88</v>
          </cell>
          <cell r="H38">
            <v>765179.6899999976</v>
          </cell>
          <cell r="I38">
            <v>63.463364526753075</v>
          </cell>
          <cell r="J38">
            <v>-440523.3100000024</v>
          </cell>
          <cell r="K38">
            <v>102.07099850757075</v>
          </cell>
          <cell r="L38">
            <v>454447.87999999896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16564766.13</v>
          </cell>
          <cell r="H39">
            <v>563627.8500000015</v>
          </cell>
          <cell r="I39">
            <v>30.68703493281698</v>
          </cell>
          <cell r="J39">
            <v>-1273069.1499999985</v>
          </cell>
          <cell r="K39">
            <v>95.61837202069381</v>
          </cell>
          <cell r="L39">
            <v>-759065.8699999992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17252261.31</v>
          </cell>
          <cell r="H40">
            <v>292745.9699999988</v>
          </cell>
          <cell r="I40">
            <v>18.640825976658935</v>
          </cell>
          <cell r="J40">
            <v>-1277710.0300000012</v>
          </cell>
          <cell r="K40">
            <v>108.2404907037056</v>
          </cell>
          <cell r="L40">
            <v>1313437.3099999987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20816228.47</v>
          </cell>
          <cell r="H41">
            <v>446257.049999997</v>
          </cell>
          <cell r="I41">
            <v>37.42235141988825</v>
          </cell>
          <cell r="J41">
            <v>-746230.950000003</v>
          </cell>
          <cell r="K41">
            <v>108.4402111122699</v>
          </cell>
          <cell r="L41">
            <v>1620186.4699999988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29262825.22</v>
          </cell>
          <cell r="H42">
            <v>1337182.6499999985</v>
          </cell>
          <cell r="I42">
            <v>61.22776961722525</v>
          </cell>
          <cell r="J42">
            <v>-846765.3500000015</v>
          </cell>
          <cell r="K42">
            <v>110.42699733000771</v>
          </cell>
          <cell r="L42">
            <v>2763123.219999999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47620904.99</v>
          </cell>
          <cell r="H43">
            <v>1866471.490000002</v>
          </cell>
          <cell r="I43">
            <v>39.2960807534689</v>
          </cell>
          <cell r="J43">
            <v>-2883293.509999998</v>
          </cell>
          <cell r="K43">
            <v>95.26877866586474</v>
          </cell>
          <cell r="L43">
            <v>-2364941.009999998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23424848.29</v>
          </cell>
          <cell r="H44">
            <v>614420.3099999987</v>
          </cell>
          <cell r="I44">
            <v>24.746763271442905</v>
          </cell>
          <cell r="J44">
            <v>-1868410.6900000013</v>
          </cell>
          <cell r="K44">
            <v>102.38628815591244</v>
          </cell>
          <cell r="L44">
            <v>545956.2899999991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24175678.63</v>
          </cell>
          <cell r="H45">
            <v>950890.4399999976</v>
          </cell>
          <cell r="I45">
            <v>36.57066971265055</v>
          </cell>
          <cell r="J45">
            <v>-1649254.5600000024</v>
          </cell>
          <cell r="K45">
            <v>98.5851385902986</v>
          </cell>
          <cell r="L45">
            <v>-346961.37000000104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8751963.55</v>
          </cell>
          <cell r="H46">
            <v>348104.2700000014</v>
          </cell>
          <cell r="I46">
            <v>63.30780016731558</v>
          </cell>
          <cell r="J46">
            <v>-201755.72999999858</v>
          </cell>
          <cell r="K46">
            <v>108.29568644308564</v>
          </cell>
          <cell r="L46">
            <v>670419.5500000007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8498383.42</v>
          </cell>
          <cell r="H47">
            <v>250902.18999999948</v>
          </cell>
          <cell r="I47">
            <v>17.78523576041671</v>
          </cell>
          <cell r="J47">
            <v>-1159830.8100000005</v>
          </cell>
          <cell r="K47">
            <v>90.533414836008</v>
          </cell>
          <cell r="L47">
            <v>-888629.5800000001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8842837.84</v>
          </cell>
          <cell r="H48">
            <v>253450.8200000003</v>
          </cell>
          <cell r="I48">
            <v>11.254426934161051</v>
          </cell>
          <cell r="J48">
            <v>-1998559.1799999997</v>
          </cell>
          <cell r="K48">
            <v>86.88580776887146</v>
          </cell>
          <cell r="L48">
            <v>-1334702.1600000001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29422399.48</v>
          </cell>
          <cell r="H49">
            <v>1184367.1900000013</v>
          </cell>
          <cell r="I49">
            <v>30.412237695528745</v>
          </cell>
          <cell r="J49">
            <v>-2710009.8099999987</v>
          </cell>
          <cell r="K49">
            <v>108.25227699402866</v>
          </cell>
          <cell r="L49">
            <v>2242925.4800000004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10027808.66</v>
          </cell>
          <cell r="H50">
            <v>120624.58000000007</v>
          </cell>
          <cell r="I50">
            <v>8.305475952766212</v>
          </cell>
          <cell r="J50">
            <v>-1331725.42</v>
          </cell>
          <cell r="K50">
            <v>101.09442407440079</v>
          </cell>
          <cell r="L50">
            <v>108558.66000000015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7630636.94</v>
          </cell>
          <cell r="H51">
            <v>180819.72000000067</v>
          </cell>
          <cell r="I51">
            <v>28.495740288393456</v>
          </cell>
          <cell r="J51">
            <v>-453730.27999999933</v>
          </cell>
          <cell r="K51">
            <v>95.3003482606016</v>
          </cell>
          <cell r="L51">
            <v>-376298.0599999996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48773410.89</v>
          </cell>
          <cell r="H52">
            <v>2405658.789999999</v>
          </cell>
          <cell r="I52">
            <v>65.1781080495272</v>
          </cell>
          <cell r="J52">
            <v>-1285241.210000001</v>
          </cell>
          <cell r="K52">
            <v>106.67891683830265</v>
          </cell>
          <cell r="L52">
            <v>3053588.8900000006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55462883.67</v>
          </cell>
          <cell r="H53">
            <v>1592165.3800000027</v>
          </cell>
          <cell r="I53">
            <v>20.992828371128404</v>
          </cell>
          <cell r="J53">
            <v>-5992164.619999997</v>
          </cell>
          <cell r="K53">
            <v>95.03838979478533</v>
          </cell>
          <cell r="L53">
            <v>-2895516.329999998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32772269.7</v>
          </cell>
          <cell r="H54">
            <v>636995.8599999994</v>
          </cell>
          <cell r="I54">
            <v>22.45789945000703</v>
          </cell>
          <cell r="J54">
            <v>-2199404.1400000006</v>
          </cell>
          <cell r="K54">
            <v>97.60155271320524</v>
          </cell>
          <cell r="L54">
            <v>-805341.3000000007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60065142.21</v>
          </cell>
          <cell r="H55">
            <v>1092824.75</v>
          </cell>
          <cell r="I55">
            <v>23.383733395528775</v>
          </cell>
          <cell r="J55">
            <v>-3580615.25</v>
          </cell>
          <cell r="K55">
            <v>108.93145740260542</v>
          </cell>
          <cell r="L55">
            <v>4924833.210000001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64101464.76</v>
          </cell>
          <cell r="H56">
            <v>1809168.5700000003</v>
          </cell>
          <cell r="I56">
            <v>34.88495343321571</v>
          </cell>
          <cell r="J56">
            <v>-3376931.4299999997</v>
          </cell>
          <cell r="K56">
            <v>100.32776340718445</v>
          </cell>
          <cell r="L56">
            <v>209414.7599999979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10905498.75</v>
          </cell>
          <cell r="H57">
            <v>354016.30000000075</v>
          </cell>
          <cell r="I57">
            <v>29.113230449392248</v>
          </cell>
          <cell r="J57">
            <v>-861981.6999999993</v>
          </cell>
          <cell r="K57">
            <v>105.87722037095236</v>
          </cell>
          <cell r="L57">
            <v>605361.75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52631679.64</v>
          </cell>
          <cell r="H58">
            <v>1730618.509999998</v>
          </cell>
          <cell r="I58">
            <v>40.467007325417995</v>
          </cell>
          <cell r="J58">
            <v>-2545997.490000002</v>
          </cell>
          <cell r="K58">
            <v>105.04106717200791</v>
          </cell>
          <cell r="L58">
            <v>2525867.6400000006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12646005.55</v>
          </cell>
          <cell r="H59">
            <v>356595.01000000164</v>
          </cell>
          <cell r="I59">
            <v>58.07064818237657</v>
          </cell>
          <cell r="J59">
            <v>-257475.98999999836</v>
          </cell>
          <cell r="K59">
            <v>118.12841139308141</v>
          </cell>
          <cell r="L59">
            <v>1940701.5500000007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13815039.65</v>
          </cell>
          <cell r="H60">
            <v>266364.05000000075</v>
          </cell>
          <cell r="I60">
            <v>15.554105109489095</v>
          </cell>
          <cell r="J60">
            <v>-1446135.9499999993</v>
          </cell>
          <cell r="K60">
            <v>108.44502641843567</v>
          </cell>
          <cell r="L60">
            <v>1075829.6500000004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10024967.6</v>
          </cell>
          <cell r="H61">
            <v>198187.24000000022</v>
          </cell>
          <cell r="I61">
            <v>15.621666486688035</v>
          </cell>
          <cell r="J61">
            <v>-1070481.7599999998</v>
          </cell>
          <cell r="K61">
            <v>97.08899239701148</v>
          </cell>
          <cell r="L61">
            <v>-300577.4000000004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11900324.33</v>
          </cell>
          <cell r="H62">
            <v>430507.5099999998</v>
          </cell>
          <cell r="I62">
            <v>47.21253605307888</v>
          </cell>
          <cell r="J62">
            <v>-481342.4900000002</v>
          </cell>
          <cell r="K62">
            <v>103.34358922477051</v>
          </cell>
          <cell r="L62">
            <v>385024.3300000001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7418537.39</v>
          </cell>
          <cell r="H63">
            <v>223691.18999999948</v>
          </cell>
          <cell r="I63">
            <v>21.61330183483574</v>
          </cell>
          <cell r="J63">
            <v>-811278.8100000005</v>
          </cell>
          <cell r="K63">
            <v>93.26621439140031</v>
          </cell>
          <cell r="L63">
            <v>-535615.6100000003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12909909.22</v>
          </cell>
          <cell r="H64">
            <v>211785.4600000009</v>
          </cell>
          <cell r="I64">
            <v>20.470472361031995</v>
          </cell>
          <cell r="J64">
            <v>-822804.5399999991</v>
          </cell>
          <cell r="K64">
            <v>107.24952237904542</v>
          </cell>
          <cell r="L64">
            <v>872644.2200000007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10266171.03</v>
          </cell>
          <cell r="H65">
            <v>159128.75</v>
          </cell>
          <cell r="I65">
            <v>21.248614616298788</v>
          </cell>
          <cell r="J65">
            <v>-589761.25</v>
          </cell>
          <cell r="K65">
            <v>103.00202900382864</v>
          </cell>
          <cell r="L65">
            <v>299211.02999999933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27029881.05</v>
          </cell>
          <cell r="H66">
            <v>642361.0300000012</v>
          </cell>
          <cell r="I66">
            <v>23.2754683276446</v>
          </cell>
          <cell r="J66">
            <v>-2117458.969999999</v>
          </cell>
          <cell r="K66">
            <v>99.54562378681689</v>
          </cell>
          <cell r="L66">
            <v>-123377.94999999925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54175272.67</v>
          </cell>
          <cell r="H67">
            <v>843230.5399999991</v>
          </cell>
          <cell r="I67">
            <v>19.30856101703335</v>
          </cell>
          <cell r="J67">
            <v>-3523902.460000001</v>
          </cell>
          <cell r="K67">
            <v>105.17126429569737</v>
          </cell>
          <cell r="L67">
            <v>2663794.670000002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76436727.95</v>
          </cell>
          <cell r="H68">
            <v>1773862.6599999964</v>
          </cell>
          <cell r="I68">
            <v>17.55644512458664</v>
          </cell>
          <cell r="J68">
            <v>-8329906.340000004</v>
          </cell>
          <cell r="K68">
            <v>96.10395315840668</v>
          </cell>
          <cell r="L68">
            <v>-3098739.049999997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13324001.69</v>
          </cell>
          <cell r="H69">
            <v>409925.9299999997</v>
          </cell>
          <cell r="I69">
            <v>23.471953391164917</v>
          </cell>
          <cell r="J69">
            <v>-1336524.0700000003</v>
          </cell>
          <cell r="K69">
            <v>95.60569536918044</v>
          </cell>
          <cell r="L69">
            <v>-612408.3100000005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6142449.83</v>
          </cell>
          <cell r="H70">
            <v>179559.0700000003</v>
          </cell>
          <cell r="I70">
            <v>26.59819132547258</v>
          </cell>
          <cell r="J70">
            <v>-495520.9299999997</v>
          </cell>
          <cell r="K70">
            <v>95.1793947517258</v>
          </cell>
          <cell r="L70">
            <v>-311100.1699999999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5750420.77</v>
          </cell>
          <cell r="H71">
            <v>184735.9299999997</v>
          </cell>
          <cell r="I71">
            <v>20.294853118889076</v>
          </cell>
          <cell r="J71">
            <v>-725524.0700000003</v>
          </cell>
          <cell r="K71">
            <v>91.37896613298369</v>
          </cell>
          <cell r="L71">
            <v>-542516.2300000004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9388884840.259996</v>
          </cell>
          <cell r="H72">
            <v>358100412.90999955</v>
          </cell>
          <cell r="I72">
            <v>36.3465596917633</v>
          </cell>
          <cell r="J72">
            <v>-627138399.0900003</v>
          </cell>
          <cell r="K72">
            <v>96.82509000666899</v>
          </cell>
          <cell r="L72">
            <v>-307863016.74000025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1695209340.61</v>
      </c>
      <c r="F10" s="33">
        <f>'[1]вспомогат'!H10</f>
        <v>60708604.04999995</v>
      </c>
      <c r="G10" s="34">
        <f>'[1]вспомогат'!I10</f>
        <v>28.902038190415613</v>
      </c>
      <c r="H10" s="35">
        <f>'[1]вспомогат'!J10</f>
        <v>-149340955.95000005</v>
      </c>
      <c r="I10" s="36">
        <f>'[1]вспомогат'!K10</f>
        <v>91.90370103359487</v>
      </c>
      <c r="J10" s="37">
        <f>'[1]вспомогат'!L10</f>
        <v>-149340249.3900001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4247174763.66</v>
      </c>
      <c r="F12" s="38">
        <f>'[1]вспомогат'!H11</f>
        <v>180224323.85999966</v>
      </c>
      <c r="G12" s="39">
        <f>'[1]вспомогат'!I11</f>
        <v>41.61936213657245</v>
      </c>
      <c r="H12" s="35">
        <f>'[1]вспомогат'!J11</f>
        <v>-252805676.14000034</v>
      </c>
      <c r="I12" s="36">
        <f>'[1]вспомогат'!K11</f>
        <v>96.96148327979782</v>
      </c>
      <c r="J12" s="37">
        <f>'[1]вспомогат'!L11</f>
        <v>-133095236.34000015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370288658.26</v>
      </c>
      <c r="F13" s="38">
        <f>'[1]вспомогат'!H12</f>
        <v>11444085.399999976</v>
      </c>
      <c r="G13" s="39">
        <f>'[1]вспомогат'!I12</f>
        <v>29.670672255310176</v>
      </c>
      <c r="H13" s="35">
        <f>'[1]вспомогат'!J12</f>
        <v>-27126275.600000024</v>
      </c>
      <c r="I13" s="36">
        <f>'[1]вспомогат'!K12</f>
        <v>96.64307507107235</v>
      </c>
      <c r="J13" s="37">
        <f>'[1]вспомогат'!L12</f>
        <v>-12862082.74000001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495883655.78</v>
      </c>
      <c r="F14" s="38">
        <f>'[1]вспомогат'!H13</f>
        <v>24662449.01999998</v>
      </c>
      <c r="G14" s="39">
        <f>'[1]вспомогат'!I13</f>
        <v>58.54459027520888</v>
      </c>
      <c r="H14" s="35">
        <f>'[1]вспомогат'!J13</f>
        <v>-17463473.98000002</v>
      </c>
      <c r="I14" s="36">
        <f>'[1]вспомогат'!K13</f>
        <v>100.63969232147356</v>
      </c>
      <c r="J14" s="37">
        <f>'[1]вспомогат'!L13</f>
        <v>3151966.7799999714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477590019.48</v>
      </c>
      <c r="F15" s="38">
        <f>'[1]вспомогат'!H14</f>
        <v>17616481.379999995</v>
      </c>
      <c r="G15" s="39">
        <f>'[1]вспомогат'!I14</f>
        <v>40.12957329324129</v>
      </c>
      <c r="H15" s="35">
        <f>'[1]вспомогат'!J14</f>
        <v>-26282518.620000005</v>
      </c>
      <c r="I15" s="36">
        <f>'[1]вспомогат'!K14</f>
        <v>95.69523146467259</v>
      </c>
      <c r="J15" s="37">
        <f>'[1]вспомогат'!L14</f>
        <v>-21483980.51999998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68127629.56</v>
      </c>
      <c r="F16" s="38">
        <f>'[1]вспомогат'!H15</f>
        <v>2214290.0100000054</v>
      </c>
      <c r="G16" s="39">
        <f>'[1]вспомогат'!I15</f>
        <v>32.00002904771203</v>
      </c>
      <c r="H16" s="35">
        <f>'[1]вспомогат'!J15</f>
        <v>-4705359.989999995</v>
      </c>
      <c r="I16" s="36">
        <f>'[1]вспомогат'!K15</f>
        <v>98.91734453225627</v>
      </c>
      <c r="J16" s="37">
        <f>'[1]вспомогат'!L15</f>
        <v>-745660.4399999976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5659064726.740001</v>
      </c>
      <c r="F17" s="41">
        <f>SUM(F12:F16)</f>
        <v>236161629.6699996</v>
      </c>
      <c r="G17" s="42">
        <f>F17/D17*100</f>
        <v>41.83221129923373</v>
      </c>
      <c r="H17" s="41">
        <f>SUM(H12:H16)</f>
        <v>-328383304.3300004</v>
      </c>
      <c r="I17" s="43">
        <f>E17/C17*100</f>
        <v>97.16634327717179</v>
      </c>
      <c r="J17" s="41">
        <f>SUM(J12:J16)</f>
        <v>-165034993.26000017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42192819.73</v>
      </c>
      <c r="F18" s="45">
        <f>'[1]вспомогат'!H16</f>
        <v>825743.5700000003</v>
      </c>
      <c r="G18" s="46">
        <f>'[1]вспомогат'!I16</f>
        <v>18.12945530854126</v>
      </c>
      <c r="H18" s="47">
        <f>'[1]вспомогат'!J16</f>
        <v>-3728963.4299999997</v>
      </c>
      <c r="I18" s="48">
        <f>'[1]вспомогат'!K16</f>
        <v>106.43438428266718</v>
      </c>
      <c r="J18" s="49">
        <f>'[1]вспомогат'!L16</f>
        <v>2550724.7299999967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246015654.94</v>
      </c>
      <c r="F19" s="38">
        <f>'[1]вспомогат'!H17</f>
        <v>9867600.829999983</v>
      </c>
      <c r="G19" s="39">
        <f>'[1]вспомогат'!I17</f>
        <v>36.65970927540789</v>
      </c>
      <c r="H19" s="35">
        <f>'[1]вспомогат'!J17</f>
        <v>-17049145.170000017</v>
      </c>
      <c r="I19" s="36">
        <f>'[1]вспомогат'!K17</f>
        <v>100.89408243171616</v>
      </c>
      <c r="J19" s="37">
        <f>'[1]вспомогат'!L17</f>
        <v>2180090.9399999976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117970.62</v>
      </c>
      <c r="F20" s="38">
        <f>'[1]вспомогат'!H18</f>
        <v>5208.599999999991</v>
      </c>
      <c r="G20" s="39">
        <f>'[1]вспомогат'!I18</f>
        <v>68.98807947019856</v>
      </c>
      <c r="H20" s="35">
        <f>'[1]вспомогат'!J18</f>
        <v>-2341.4000000000087</v>
      </c>
      <c r="I20" s="36">
        <f>'[1]вспомогат'!K18</f>
        <v>120.56271844660193</v>
      </c>
      <c r="J20" s="37">
        <f>'[1]вспомогат'!L18</f>
        <v>20120.619999999995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5688973.01</v>
      </c>
      <c r="F21" s="38">
        <f>'[1]вспомогат'!H19</f>
        <v>132228.58000000007</v>
      </c>
      <c r="G21" s="39">
        <f>'[1]вспомогат'!I19</f>
        <v>43.44208371799634</v>
      </c>
      <c r="H21" s="35">
        <f>'[1]вспомогат'!J19</f>
        <v>-172150.41999999993</v>
      </c>
      <c r="I21" s="36">
        <f>'[1]вспомогат'!K19</f>
        <v>111.23054551128166</v>
      </c>
      <c r="J21" s="37">
        <f>'[1]вспомогат'!L19</f>
        <v>574395.0099999998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123347076.25</v>
      </c>
      <c r="F22" s="38">
        <f>'[1]вспомогат'!H20</f>
        <v>4380898.120000005</v>
      </c>
      <c r="G22" s="39">
        <f>'[1]вспомогат'!I20</f>
        <v>28.133237126256276</v>
      </c>
      <c r="H22" s="35">
        <f>'[1]вспомогат'!J20</f>
        <v>-11191067.879999995</v>
      </c>
      <c r="I22" s="36">
        <f>'[1]вспомогат'!K20</f>
        <v>101.17768220395693</v>
      </c>
      <c r="J22" s="37">
        <f>'[1]вспомогат'!L20</f>
        <v>1435728.25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30183649.75</v>
      </c>
      <c r="F23" s="38">
        <f>'[1]вспомогат'!H21</f>
        <v>809846.5599999987</v>
      </c>
      <c r="G23" s="39">
        <f>'[1]вспомогат'!I21</f>
        <v>30.227178262167758</v>
      </c>
      <c r="H23" s="35">
        <f>'[1]вспомогат'!J21</f>
        <v>-1869353.4400000013</v>
      </c>
      <c r="I23" s="36">
        <f>'[1]вспомогат'!K21</f>
        <v>115.00044672537915</v>
      </c>
      <c r="J23" s="37">
        <f>'[1]вспомогат'!L21</f>
        <v>3937099.75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52296672.39</v>
      </c>
      <c r="F24" s="38">
        <f>'[1]вспомогат'!H22</f>
        <v>1637110.4800000042</v>
      </c>
      <c r="G24" s="39">
        <f>'[1]вспомогат'!I22</f>
        <v>28.72084850783602</v>
      </c>
      <c r="H24" s="35">
        <f>'[1]вспомогат'!J22</f>
        <v>-4062966.519999996</v>
      </c>
      <c r="I24" s="36">
        <f>'[1]вспомогат'!K22</f>
        <v>98.75713207355908</v>
      </c>
      <c r="J24" s="37">
        <f>'[1]вспомогат'!L22</f>
        <v>-658158.6099999994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9069379.35</v>
      </c>
      <c r="F25" s="38">
        <f>'[1]вспомогат'!H23</f>
        <v>407087.33999999985</v>
      </c>
      <c r="G25" s="39">
        <f>'[1]вспомогат'!I23</f>
        <v>30.317952942035113</v>
      </c>
      <c r="H25" s="35">
        <f>'[1]вспомогат'!J23</f>
        <v>-935639.6600000001</v>
      </c>
      <c r="I25" s="36">
        <f>'[1]вспомогат'!K23</f>
        <v>96.19607427396693</v>
      </c>
      <c r="J25" s="37">
        <f>'[1]вспомогат'!L23</f>
        <v>-358634.6500000004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41591981.82</v>
      </c>
      <c r="F26" s="38">
        <f>'[1]вспомогат'!H24</f>
        <v>1062824.7700000033</v>
      </c>
      <c r="G26" s="39">
        <f>'[1]вспомогат'!I24</f>
        <v>23.76859326886808</v>
      </c>
      <c r="H26" s="35">
        <f>'[1]вспомогат'!J24</f>
        <v>-3408726.2299999967</v>
      </c>
      <c r="I26" s="36">
        <f>'[1]вспомогат'!K24</f>
        <v>102.17092383538989</v>
      </c>
      <c r="J26" s="37">
        <f>'[1]вспомогат'!L24</f>
        <v>883744.8200000003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105384898.15</v>
      </c>
      <c r="F27" s="38">
        <f>'[1]вспомогат'!H25</f>
        <v>3277740.8400000036</v>
      </c>
      <c r="G27" s="39">
        <f>'[1]вспомогат'!I25</f>
        <v>26.530510516358742</v>
      </c>
      <c r="H27" s="35">
        <f>'[1]вспомогат'!J25</f>
        <v>-9076868.159999996</v>
      </c>
      <c r="I27" s="36">
        <f>'[1]вспомогат'!K25</f>
        <v>92.38011920233326</v>
      </c>
      <c r="J27" s="37">
        <f>'[1]вспомогат'!L25</f>
        <v>-8692566.849999994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59995384.25</v>
      </c>
      <c r="F28" s="38">
        <f>'[1]вспомогат'!H26</f>
        <v>1277460.509999998</v>
      </c>
      <c r="G28" s="39">
        <f>'[1]вспомогат'!I26</f>
        <v>24.569926634142924</v>
      </c>
      <c r="H28" s="35">
        <f>'[1]вспомогат'!J26</f>
        <v>-3921824.490000002</v>
      </c>
      <c r="I28" s="36">
        <f>'[1]вспомогат'!K26</f>
        <v>91.87017936352802</v>
      </c>
      <c r="J28" s="37">
        <f>'[1]вспомогат'!L26</f>
        <v>-5309140.75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56557810.65</v>
      </c>
      <c r="F29" s="38">
        <f>'[1]вспомогат'!H27</f>
        <v>1542887.710000001</v>
      </c>
      <c r="G29" s="39">
        <f>'[1]вспомогат'!I27</f>
        <v>22.485210635302263</v>
      </c>
      <c r="H29" s="35">
        <f>'[1]вспомогат'!J27</f>
        <v>-5318901.289999999</v>
      </c>
      <c r="I29" s="36">
        <f>'[1]вспомогат'!K27</f>
        <v>96.03101923689874</v>
      </c>
      <c r="J29" s="37">
        <f>'[1]вспомогат'!L27</f>
        <v>-2337545.3500000015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32527.72000000001</v>
      </c>
      <c r="F30" s="38">
        <f>'[1]вспомогат'!H28</f>
        <v>-2027.4199999999983</v>
      </c>
      <c r="G30" s="39">
        <f>'[1]вспомогат'!I28</f>
        <v>-25.94267434420983</v>
      </c>
      <c r="H30" s="35">
        <f>'[1]вспомогат'!J28</f>
        <v>-9842.419999999998</v>
      </c>
      <c r="I30" s="36">
        <f>'[1]вспомогат'!K28</f>
        <v>40.83831763967358</v>
      </c>
      <c r="J30" s="37">
        <f>'[1]вспомогат'!L28</f>
        <v>-47122.27999999999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157709559.55</v>
      </c>
      <c r="F31" s="38">
        <f>'[1]вспомогат'!H29</f>
        <v>5327094.170000017</v>
      </c>
      <c r="G31" s="39">
        <f>'[1]вспомогат'!I29</f>
        <v>34.87652520722271</v>
      </c>
      <c r="H31" s="35">
        <f>'[1]вспомогат'!J29</f>
        <v>-9947059.829999983</v>
      </c>
      <c r="I31" s="36">
        <f>'[1]вспомогат'!K29</f>
        <v>98.98522602932465</v>
      </c>
      <c r="J31" s="37">
        <f>'[1]вспомогат'!L29</f>
        <v>-1616802.449999988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44584076.72</v>
      </c>
      <c r="F32" s="38">
        <f>'[1]вспомогат'!H30</f>
        <v>729054.0700000003</v>
      </c>
      <c r="G32" s="39">
        <f>'[1]вспомогат'!I30</f>
        <v>23.121811511905275</v>
      </c>
      <c r="H32" s="35">
        <f>'[1]вспомогат'!J30</f>
        <v>-2424046.9299999997</v>
      </c>
      <c r="I32" s="36">
        <f>'[1]вспомогат'!K30</f>
        <v>104.16495734627098</v>
      </c>
      <c r="J32" s="37">
        <f>'[1]вспомогат'!L30</f>
        <v>1782660.7199999988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34472606.46</v>
      </c>
      <c r="F33" s="38">
        <f>'[1]вспомогат'!H31</f>
        <v>889480.1499999985</v>
      </c>
      <c r="G33" s="39">
        <f>'[1]вспомогат'!I31</f>
        <v>17.214234428463023</v>
      </c>
      <c r="H33" s="35">
        <f>'[1]вспомогат'!J31</f>
        <v>-4277639.8500000015</v>
      </c>
      <c r="I33" s="36">
        <f>'[1]вспомогат'!K31</f>
        <v>89.73991465486483</v>
      </c>
      <c r="J33" s="37">
        <f>'[1]вспомогат'!L31</f>
        <v>-3941299.539999999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34938627.23</v>
      </c>
      <c r="F34" s="38">
        <f>'[1]вспомогат'!H32</f>
        <v>912234.9699999988</v>
      </c>
      <c r="G34" s="39">
        <f>'[1]вспомогат'!I32</f>
        <v>36.092882394019256</v>
      </c>
      <c r="H34" s="35">
        <f>'[1]вспомогат'!J32</f>
        <v>-1615230.0300000012</v>
      </c>
      <c r="I34" s="36">
        <f>'[1]вспомогат'!K32</f>
        <v>102.1957183693579</v>
      </c>
      <c r="J34" s="37">
        <f>'[1]вспомогат'!L32</f>
        <v>750671.2299999967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65163856.27</v>
      </c>
      <c r="F35" s="38">
        <f>'[1]вспомогат'!H33</f>
        <v>1958220.6200000048</v>
      </c>
      <c r="G35" s="39">
        <f>'[1]вспомогат'!I33</f>
        <v>30.476467518593992</v>
      </c>
      <c r="H35" s="35">
        <f>'[1]вспомогат'!J33</f>
        <v>-4467132.379999995</v>
      </c>
      <c r="I35" s="36">
        <f>'[1]вспомогат'!K33</f>
        <v>103.3171110598608</v>
      </c>
      <c r="J35" s="37">
        <f>'[1]вспомогат'!L33</f>
        <v>2092158.2700000033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251858</v>
      </c>
      <c r="F36" s="38">
        <f>'[1]вспомогат'!H34</f>
        <v>7967.200000000012</v>
      </c>
      <c r="G36" s="39">
        <f>'[1]вспомогат'!I34</f>
        <v>24.975548589341727</v>
      </c>
      <c r="H36" s="35">
        <f>'[1]вспомогат'!J34</f>
        <v>-23932.79999999999</v>
      </c>
      <c r="I36" s="36">
        <f>'[1]вспомогат'!K34</f>
        <v>100.54211576846308</v>
      </c>
      <c r="J36" s="37">
        <f>'[1]вспомогат'!L34</f>
        <v>1358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7254333.41</v>
      </c>
      <c r="F37" s="38">
        <f>'[1]вспомогат'!H35</f>
        <v>134908.71999999974</v>
      </c>
      <c r="G37" s="39">
        <f>'[1]вспомогат'!I35</f>
        <v>10.630585424510366</v>
      </c>
      <c r="H37" s="35">
        <f>'[1]вспомогат'!J35</f>
        <v>-1134153.2800000003</v>
      </c>
      <c r="I37" s="36">
        <f>'[1]вспомогат'!K35</f>
        <v>97.49061773204832</v>
      </c>
      <c r="J37" s="37">
        <f>'[1]вспомогат'!L35</f>
        <v>-186724.58999999985</v>
      </c>
    </row>
    <row r="38" spans="1:10" ht="18.75" customHeight="1">
      <c r="A38" s="50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1116849716.2700002</v>
      </c>
      <c r="F38" s="41">
        <f>SUM(F18:F37)</f>
        <v>35183570.390000015</v>
      </c>
      <c r="G38" s="42">
        <f>F38/D38*100</f>
        <v>29.36355126744698</v>
      </c>
      <c r="H38" s="41">
        <f>SUM(H18:H37)</f>
        <v>-84636985.60999997</v>
      </c>
      <c r="I38" s="43">
        <f>E38/C38*100</f>
        <v>99.38251371181164</v>
      </c>
      <c r="J38" s="41">
        <f>SUM(J18:J37)</f>
        <v>-6939242.729999989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16758592.34</v>
      </c>
      <c r="F39" s="38">
        <f>'[1]вспомогат'!H36</f>
        <v>359937.3100000005</v>
      </c>
      <c r="G39" s="39">
        <f>'[1]вспомогат'!I36</f>
        <v>23.673311256318126</v>
      </c>
      <c r="H39" s="35">
        <f>'[1]вспомогат'!J36</f>
        <v>-1160497.6899999995</v>
      </c>
      <c r="I39" s="36">
        <f>'[1]вспомогат'!K36</f>
        <v>114.82099260260487</v>
      </c>
      <c r="J39" s="37">
        <f>'[1]вспомогат'!L36</f>
        <v>2163184.34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39760996.14</v>
      </c>
      <c r="F40" s="38">
        <f>'[1]вспомогат'!H37</f>
        <v>1010244.7400000021</v>
      </c>
      <c r="G40" s="39">
        <f>'[1]вспомогат'!I37</f>
        <v>25.669539264626493</v>
      </c>
      <c r="H40" s="35">
        <f>'[1]вспомогат'!J37</f>
        <v>-2925333.259999998</v>
      </c>
      <c r="I40" s="36">
        <f>'[1]вспомогат'!K37</f>
        <v>95.91999965840212</v>
      </c>
      <c r="J40" s="37">
        <f>'[1]вспомогат'!L37</f>
        <v>-1691251.8599999994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22397866.88</v>
      </c>
      <c r="F41" s="38">
        <f>'[1]вспомогат'!H38</f>
        <v>765179.6899999976</v>
      </c>
      <c r="G41" s="39">
        <f>'[1]вспомогат'!I38</f>
        <v>63.463364526753075</v>
      </c>
      <c r="H41" s="35">
        <f>'[1]вспомогат'!J38</f>
        <v>-440523.3100000024</v>
      </c>
      <c r="I41" s="36">
        <f>'[1]вспомогат'!K38</f>
        <v>102.07099850757075</v>
      </c>
      <c r="J41" s="37">
        <f>'[1]вспомогат'!L38</f>
        <v>454447.87999999896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16564766.13</v>
      </c>
      <c r="F42" s="38">
        <f>'[1]вспомогат'!H39</f>
        <v>563627.8500000015</v>
      </c>
      <c r="G42" s="39">
        <f>'[1]вспомогат'!I39</f>
        <v>30.68703493281698</v>
      </c>
      <c r="H42" s="35">
        <f>'[1]вспомогат'!J39</f>
        <v>-1273069.1499999985</v>
      </c>
      <c r="I42" s="36">
        <f>'[1]вспомогат'!K39</f>
        <v>95.61837202069381</v>
      </c>
      <c r="J42" s="37">
        <f>'[1]вспомогат'!L39</f>
        <v>-759065.8699999992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17252261.31</v>
      </c>
      <c r="F43" s="38">
        <f>'[1]вспомогат'!H40</f>
        <v>292745.9699999988</v>
      </c>
      <c r="G43" s="39">
        <f>'[1]вспомогат'!I40</f>
        <v>18.640825976658935</v>
      </c>
      <c r="H43" s="35">
        <f>'[1]вспомогат'!J40</f>
        <v>-1277710.0300000012</v>
      </c>
      <c r="I43" s="36">
        <f>'[1]вспомогат'!K40</f>
        <v>108.2404907037056</v>
      </c>
      <c r="J43" s="37">
        <f>'[1]вспомогат'!L40</f>
        <v>1313437.3099999987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20816228.47</v>
      </c>
      <c r="F44" s="38">
        <f>'[1]вспомогат'!H41</f>
        <v>446257.049999997</v>
      </c>
      <c r="G44" s="39">
        <f>'[1]вспомогат'!I41</f>
        <v>37.42235141988825</v>
      </c>
      <c r="H44" s="35">
        <f>'[1]вспомогат'!J41</f>
        <v>-746230.950000003</v>
      </c>
      <c r="I44" s="36">
        <f>'[1]вспомогат'!K41</f>
        <v>108.4402111122699</v>
      </c>
      <c r="J44" s="37">
        <f>'[1]вспомогат'!L41</f>
        <v>1620186.4699999988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29262825.22</v>
      </c>
      <c r="F45" s="38">
        <f>'[1]вспомогат'!H42</f>
        <v>1337182.6499999985</v>
      </c>
      <c r="G45" s="39">
        <f>'[1]вспомогат'!I42</f>
        <v>61.22776961722525</v>
      </c>
      <c r="H45" s="35">
        <f>'[1]вспомогат'!J42</f>
        <v>-846765.3500000015</v>
      </c>
      <c r="I45" s="36">
        <f>'[1]вспомогат'!K42</f>
        <v>110.42699733000771</v>
      </c>
      <c r="J45" s="37">
        <f>'[1]вспомогат'!L42</f>
        <v>2763123.219999999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47620904.99</v>
      </c>
      <c r="F46" s="38">
        <f>'[1]вспомогат'!H43</f>
        <v>1866471.490000002</v>
      </c>
      <c r="G46" s="39">
        <f>'[1]вспомогат'!I43</f>
        <v>39.2960807534689</v>
      </c>
      <c r="H46" s="35">
        <f>'[1]вспомогат'!J43</f>
        <v>-2883293.509999998</v>
      </c>
      <c r="I46" s="36">
        <f>'[1]вспомогат'!K43</f>
        <v>95.26877866586474</v>
      </c>
      <c r="J46" s="37">
        <f>'[1]вспомогат'!L43</f>
        <v>-2364941.009999998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23424848.29</v>
      </c>
      <c r="F47" s="38">
        <f>'[1]вспомогат'!H44</f>
        <v>614420.3099999987</v>
      </c>
      <c r="G47" s="39">
        <f>'[1]вспомогат'!I44</f>
        <v>24.746763271442905</v>
      </c>
      <c r="H47" s="35">
        <f>'[1]вспомогат'!J44</f>
        <v>-1868410.6900000013</v>
      </c>
      <c r="I47" s="36">
        <f>'[1]вспомогат'!K44</f>
        <v>102.38628815591244</v>
      </c>
      <c r="J47" s="37">
        <f>'[1]вспомогат'!L44</f>
        <v>545956.2899999991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24175678.63</v>
      </c>
      <c r="F48" s="38">
        <f>'[1]вспомогат'!H45</f>
        <v>950890.4399999976</v>
      </c>
      <c r="G48" s="39">
        <f>'[1]вспомогат'!I45</f>
        <v>36.57066971265055</v>
      </c>
      <c r="H48" s="35">
        <f>'[1]вспомогат'!J45</f>
        <v>-1649254.5600000024</v>
      </c>
      <c r="I48" s="36">
        <f>'[1]вспомогат'!K45</f>
        <v>98.5851385902986</v>
      </c>
      <c r="J48" s="37">
        <f>'[1]вспомогат'!L45</f>
        <v>-346961.37000000104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8751963.55</v>
      </c>
      <c r="F49" s="38">
        <f>'[1]вспомогат'!H46</f>
        <v>348104.2700000014</v>
      </c>
      <c r="G49" s="39">
        <f>'[1]вспомогат'!I46</f>
        <v>63.30780016731558</v>
      </c>
      <c r="H49" s="35">
        <f>'[1]вспомогат'!J46</f>
        <v>-201755.72999999858</v>
      </c>
      <c r="I49" s="36">
        <f>'[1]вспомогат'!K46</f>
        <v>108.29568644308564</v>
      </c>
      <c r="J49" s="37">
        <f>'[1]вспомогат'!L46</f>
        <v>670419.5500000007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8498383.42</v>
      </c>
      <c r="F50" s="38">
        <f>'[1]вспомогат'!H47</f>
        <v>250902.18999999948</v>
      </c>
      <c r="G50" s="39">
        <f>'[1]вспомогат'!I47</f>
        <v>17.78523576041671</v>
      </c>
      <c r="H50" s="35">
        <f>'[1]вспомогат'!J47</f>
        <v>-1159830.8100000005</v>
      </c>
      <c r="I50" s="36">
        <f>'[1]вспомогат'!K47</f>
        <v>90.533414836008</v>
      </c>
      <c r="J50" s="37">
        <f>'[1]вспомогат'!L47</f>
        <v>-888629.5800000001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8842837.84</v>
      </c>
      <c r="F51" s="38">
        <f>'[1]вспомогат'!H48</f>
        <v>253450.8200000003</v>
      </c>
      <c r="G51" s="39">
        <f>'[1]вспомогат'!I48</f>
        <v>11.254426934161051</v>
      </c>
      <c r="H51" s="35">
        <f>'[1]вспомогат'!J48</f>
        <v>-1998559.1799999997</v>
      </c>
      <c r="I51" s="36">
        <f>'[1]вспомогат'!K48</f>
        <v>86.88580776887146</v>
      </c>
      <c r="J51" s="37">
        <f>'[1]вспомогат'!L48</f>
        <v>-1334702.1600000001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29422399.48</v>
      </c>
      <c r="F52" s="38">
        <f>'[1]вспомогат'!H49</f>
        <v>1184367.1900000013</v>
      </c>
      <c r="G52" s="39">
        <f>'[1]вспомогат'!I49</f>
        <v>30.412237695528745</v>
      </c>
      <c r="H52" s="35">
        <f>'[1]вспомогат'!J49</f>
        <v>-2710009.8099999987</v>
      </c>
      <c r="I52" s="36">
        <f>'[1]вспомогат'!K49</f>
        <v>108.25227699402866</v>
      </c>
      <c r="J52" s="37">
        <f>'[1]вспомогат'!L49</f>
        <v>2242925.4800000004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10027808.66</v>
      </c>
      <c r="F53" s="38">
        <f>'[1]вспомогат'!H50</f>
        <v>120624.58000000007</v>
      </c>
      <c r="G53" s="39">
        <f>'[1]вспомогат'!I50</f>
        <v>8.305475952766212</v>
      </c>
      <c r="H53" s="35">
        <f>'[1]вспомогат'!J50</f>
        <v>-1331725.42</v>
      </c>
      <c r="I53" s="36">
        <f>'[1]вспомогат'!K50</f>
        <v>101.09442407440079</v>
      </c>
      <c r="J53" s="37">
        <f>'[1]вспомогат'!L50</f>
        <v>108558.66000000015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7630636.94</v>
      </c>
      <c r="F54" s="38">
        <f>'[1]вспомогат'!H51</f>
        <v>180819.72000000067</v>
      </c>
      <c r="G54" s="39">
        <f>'[1]вспомогат'!I51</f>
        <v>28.495740288393456</v>
      </c>
      <c r="H54" s="35">
        <f>'[1]вспомогат'!J51</f>
        <v>-453730.27999999933</v>
      </c>
      <c r="I54" s="36">
        <f>'[1]вспомогат'!K51</f>
        <v>95.3003482606016</v>
      </c>
      <c r="J54" s="37">
        <f>'[1]вспомогат'!L51</f>
        <v>-376298.0599999996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48773410.89</v>
      </c>
      <c r="F55" s="38">
        <f>'[1]вспомогат'!H52</f>
        <v>2405658.789999999</v>
      </c>
      <c r="G55" s="39">
        <f>'[1]вспомогат'!I52</f>
        <v>65.1781080495272</v>
      </c>
      <c r="H55" s="35">
        <f>'[1]вспомогат'!J52</f>
        <v>-1285241.210000001</v>
      </c>
      <c r="I55" s="36">
        <f>'[1]вспомогат'!K52</f>
        <v>106.67891683830265</v>
      </c>
      <c r="J55" s="37">
        <f>'[1]вспомогат'!L52</f>
        <v>3053588.8900000006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55462883.67</v>
      </c>
      <c r="F56" s="38">
        <f>'[1]вспомогат'!H53</f>
        <v>1592165.3800000027</v>
      </c>
      <c r="G56" s="39">
        <f>'[1]вспомогат'!I53</f>
        <v>20.992828371128404</v>
      </c>
      <c r="H56" s="35">
        <f>'[1]вспомогат'!J53</f>
        <v>-5992164.619999997</v>
      </c>
      <c r="I56" s="36">
        <f>'[1]вспомогат'!K53</f>
        <v>95.03838979478533</v>
      </c>
      <c r="J56" s="37">
        <f>'[1]вспомогат'!L53</f>
        <v>-2895516.329999998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32772269.7</v>
      </c>
      <c r="F57" s="38">
        <f>'[1]вспомогат'!H54</f>
        <v>636995.8599999994</v>
      </c>
      <c r="G57" s="39">
        <f>'[1]вспомогат'!I54</f>
        <v>22.45789945000703</v>
      </c>
      <c r="H57" s="35">
        <f>'[1]вспомогат'!J54</f>
        <v>-2199404.1400000006</v>
      </c>
      <c r="I57" s="36">
        <f>'[1]вспомогат'!K54</f>
        <v>97.60155271320524</v>
      </c>
      <c r="J57" s="37">
        <f>'[1]вспомогат'!L54</f>
        <v>-805341.3000000007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60065142.21</v>
      </c>
      <c r="F58" s="38">
        <f>'[1]вспомогат'!H55</f>
        <v>1092824.75</v>
      </c>
      <c r="G58" s="39">
        <f>'[1]вспомогат'!I55</f>
        <v>23.383733395528775</v>
      </c>
      <c r="H58" s="35">
        <f>'[1]вспомогат'!J55</f>
        <v>-3580615.25</v>
      </c>
      <c r="I58" s="36">
        <f>'[1]вспомогат'!K55</f>
        <v>108.93145740260542</v>
      </c>
      <c r="J58" s="37">
        <f>'[1]вспомогат'!L55</f>
        <v>4924833.210000001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64101464.76</v>
      </c>
      <c r="F59" s="38">
        <f>'[1]вспомогат'!H56</f>
        <v>1809168.5700000003</v>
      </c>
      <c r="G59" s="39">
        <f>'[1]вспомогат'!I56</f>
        <v>34.88495343321571</v>
      </c>
      <c r="H59" s="35">
        <f>'[1]вспомогат'!J56</f>
        <v>-3376931.4299999997</v>
      </c>
      <c r="I59" s="36">
        <f>'[1]вспомогат'!K56</f>
        <v>100.32776340718445</v>
      </c>
      <c r="J59" s="37">
        <f>'[1]вспомогат'!L56</f>
        <v>209414.7599999979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10905498.75</v>
      </c>
      <c r="F60" s="38">
        <f>'[1]вспомогат'!H57</f>
        <v>354016.30000000075</v>
      </c>
      <c r="G60" s="39">
        <f>'[1]вспомогат'!I57</f>
        <v>29.113230449392248</v>
      </c>
      <c r="H60" s="35">
        <f>'[1]вспомогат'!J57</f>
        <v>-861981.6999999993</v>
      </c>
      <c r="I60" s="36">
        <f>'[1]вспомогат'!K57</f>
        <v>105.87722037095236</v>
      </c>
      <c r="J60" s="37">
        <f>'[1]вспомогат'!L57</f>
        <v>605361.75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52631679.64</v>
      </c>
      <c r="F61" s="38">
        <f>'[1]вспомогат'!H58</f>
        <v>1730618.509999998</v>
      </c>
      <c r="G61" s="39">
        <f>'[1]вспомогат'!I58</f>
        <v>40.467007325417995</v>
      </c>
      <c r="H61" s="35">
        <f>'[1]вспомогат'!J58</f>
        <v>-2545997.490000002</v>
      </c>
      <c r="I61" s="36">
        <f>'[1]вспомогат'!K58</f>
        <v>105.04106717200791</v>
      </c>
      <c r="J61" s="37">
        <f>'[1]вспомогат'!L58</f>
        <v>2525867.6400000006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12646005.55</v>
      </c>
      <c r="F62" s="38">
        <f>'[1]вспомогат'!H59</f>
        <v>356595.01000000164</v>
      </c>
      <c r="G62" s="39">
        <f>'[1]вспомогат'!I59</f>
        <v>58.07064818237657</v>
      </c>
      <c r="H62" s="35">
        <f>'[1]вспомогат'!J59</f>
        <v>-257475.98999999836</v>
      </c>
      <c r="I62" s="36">
        <f>'[1]вспомогат'!K59</f>
        <v>118.12841139308141</v>
      </c>
      <c r="J62" s="37">
        <f>'[1]вспомогат'!L59</f>
        <v>1940701.5500000007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13815039.65</v>
      </c>
      <c r="F63" s="38">
        <f>'[1]вспомогат'!H60</f>
        <v>266364.05000000075</v>
      </c>
      <c r="G63" s="39">
        <f>'[1]вспомогат'!I60</f>
        <v>15.554105109489095</v>
      </c>
      <c r="H63" s="35">
        <f>'[1]вспомогат'!J60</f>
        <v>-1446135.9499999993</v>
      </c>
      <c r="I63" s="36">
        <f>'[1]вспомогат'!K60</f>
        <v>108.44502641843567</v>
      </c>
      <c r="J63" s="37">
        <f>'[1]вспомогат'!L60</f>
        <v>1075829.6500000004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10024967.6</v>
      </c>
      <c r="F64" s="38">
        <f>'[1]вспомогат'!H61</f>
        <v>198187.24000000022</v>
      </c>
      <c r="G64" s="39">
        <f>'[1]вспомогат'!I61</f>
        <v>15.621666486688035</v>
      </c>
      <c r="H64" s="35">
        <f>'[1]вспомогат'!J61</f>
        <v>-1070481.7599999998</v>
      </c>
      <c r="I64" s="36">
        <f>'[1]вспомогат'!K61</f>
        <v>97.08899239701148</v>
      </c>
      <c r="J64" s="37">
        <f>'[1]вспомогат'!L61</f>
        <v>-300577.4000000004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11900324.33</v>
      </c>
      <c r="F65" s="38">
        <f>'[1]вспомогат'!H62</f>
        <v>430507.5099999998</v>
      </c>
      <c r="G65" s="39">
        <f>'[1]вспомогат'!I62</f>
        <v>47.21253605307888</v>
      </c>
      <c r="H65" s="35">
        <f>'[1]вспомогат'!J62</f>
        <v>-481342.4900000002</v>
      </c>
      <c r="I65" s="36">
        <f>'[1]вспомогат'!K62</f>
        <v>103.34358922477051</v>
      </c>
      <c r="J65" s="37">
        <f>'[1]вспомогат'!L62</f>
        <v>385024.3300000001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7418537.39</v>
      </c>
      <c r="F66" s="38">
        <f>'[1]вспомогат'!H63</f>
        <v>223691.18999999948</v>
      </c>
      <c r="G66" s="39">
        <f>'[1]вспомогат'!I63</f>
        <v>21.61330183483574</v>
      </c>
      <c r="H66" s="35">
        <f>'[1]вспомогат'!J63</f>
        <v>-811278.8100000005</v>
      </c>
      <c r="I66" s="36">
        <f>'[1]вспомогат'!K63</f>
        <v>93.26621439140031</v>
      </c>
      <c r="J66" s="37">
        <f>'[1]вспомогат'!L63</f>
        <v>-535615.6100000003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12909909.22</v>
      </c>
      <c r="F67" s="38">
        <f>'[1]вспомогат'!H64</f>
        <v>211785.4600000009</v>
      </c>
      <c r="G67" s="39">
        <f>'[1]вспомогат'!I64</f>
        <v>20.470472361031995</v>
      </c>
      <c r="H67" s="35">
        <f>'[1]вспомогат'!J64</f>
        <v>-822804.5399999991</v>
      </c>
      <c r="I67" s="36">
        <f>'[1]вспомогат'!K64</f>
        <v>107.24952237904542</v>
      </c>
      <c r="J67" s="37">
        <f>'[1]вспомогат'!L64</f>
        <v>872644.2200000007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10266171.03</v>
      </c>
      <c r="F68" s="38">
        <f>'[1]вспомогат'!H65</f>
        <v>159128.75</v>
      </c>
      <c r="G68" s="39">
        <f>'[1]вспомогат'!I65</f>
        <v>21.248614616298788</v>
      </c>
      <c r="H68" s="35">
        <f>'[1]вспомогат'!J65</f>
        <v>-589761.25</v>
      </c>
      <c r="I68" s="36">
        <f>'[1]вспомогат'!K65</f>
        <v>103.00202900382864</v>
      </c>
      <c r="J68" s="37">
        <f>'[1]вспомогат'!L65</f>
        <v>299211.02999999933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27029881.05</v>
      </c>
      <c r="F69" s="38">
        <f>'[1]вспомогат'!H66</f>
        <v>642361.0300000012</v>
      </c>
      <c r="G69" s="39">
        <f>'[1]вспомогат'!I66</f>
        <v>23.2754683276446</v>
      </c>
      <c r="H69" s="35">
        <f>'[1]вспомогат'!J66</f>
        <v>-2117458.969999999</v>
      </c>
      <c r="I69" s="36">
        <f>'[1]вспомогат'!K66</f>
        <v>99.54562378681689</v>
      </c>
      <c r="J69" s="37">
        <f>'[1]вспомогат'!L66</f>
        <v>-123377.94999999925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54175272.67</v>
      </c>
      <c r="F70" s="38">
        <f>'[1]вспомогат'!H67</f>
        <v>843230.5399999991</v>
      </c>
      <c r="G70" s="39">
        <f>'[1]вспомогат'!I67</f>
        <v>19.30856101703335</v>
      </c>
      <c r="H70" s="35">
        <f>'[1]вспомогат'!J67</f>
        <v>-3523902.460000001</v>
      </c>
      <c r="I70" s="36">
        <f>'[1]вспомогат'!K67</f>
        <v>105.17126429569737</v>
      </c>
      <c r="J70" s="37">
        <f>'[1]вспомогат'!L67</f>
        <v>2663794.670000002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76436727.95</v>
      </c>
      <c r="F71" s="38">
        <f>'[1]вспомогат'!H68</f>
        <v>1773862.6599999964</v>
      </c>
      <c r="G71" s="39">
        <f>'[1]вспомогат'!I68</f>
        <v>17.55644512458664</v>
      </c>
      <c r="H71" s="35">
        <f>'[1]вспомогат'!J68</f>
        <v>-8329906.340000004</v>
      </c>
      <c r="I71" s="36">
        <f>'[1]вспомогат'!K68</f>
        <v>96.10395315840668</v>
      </c>
      <c r="J71" s="37">
        <f>'[1]вспомогат'!L68</f>
        <v>-3098739.049999997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13324001.69</v>
      </c>
      <c r="F72" s="38">
        <f>'[1]вспомогат'!H69</f>
        <v>409925.9299999997</v>
      </c>
      <c r="G72" s="39">
        <f>'[1]вспомогат'!I69</f>
        <v>23.471953391164917</v>
      </c>
      <c r="H72" s="35">
        <f>'[1]вспомогат'!J69</f>
        <v>-1336524.0700000003</v>
      </c>
      <c r="I72" s="36">
        <f>'[1]вспомогат'!K69</f>
        <v>95.60569536918044</v>
      </c>
      <c r="J72" s="37">
        <f>'[1]вспомогат'!L69</f>
        <v>-612408.3100000005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6142449.83</v>
      </c>
      <c r="F73" s="38">
        <f>'[1]вспомогат'!H70</f>
        <v>179559.0700000003</v>
      </c>
      <c r="G73" s="39">
        <f>'[1]вспомогат'!I70</f>
        <v>26.59819132547258</v>
      </c>
      <c r="H73" s="35">
        <f>'[1]вспомогат'!J70</f>
        <v>-495520.9299999997</v>
      </c>
      <c r="I73" s="36">
        <f>'[1]вспомогат'!K70</f>
        <v>95.1793947517258</v>
      </c>
      <c r="J73" s="37">
        <f>'[1]вспомогат'!L70</f>
        <v>-311100.1699999999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5750420.77</v>
      </c>
      <c r="F74" s="38">
        <f>'[1]вспомогат'!H71</f>
        <v>184735.9299999997</v>
      </c>
      <c r="G74" s="39">
        <f>'[1]вспомогат'!I71</f>
        <v>20.294853118889076</v>
      </c>
      <c r="H74" s="35">
        <f>'[1]вспомогат'!J71</f>
        <v>-725524.0700000003</v>
      </c>
      <c r="I74" s="36">
        <f>'[1]вспомогат'!K71</f>
        <v>91.37896613298369</v>
      </c>
      <c r="J74" s="37">
        <f>'[1]вспомогат'!L71</f>
        <v>-542516.2300000004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917761056.64</v>
      </c>
      <c r="F75" s="41">
        <f>SUM(F39:F74)</f>
        <v>26046608.79999999</v>
      </c>
      <c r="G75" s="42">
        <f>F75/D75*100</f>
        <v>28.678187543035254</v>
      </c>
      <c r="H75" s="41">
        <f>SUM(H39:H74)</f>
        <v>-64777153.20000001</v>
      </c>
      <c r="I75" s="43">
        <f>E75/C75*100</f>
        <v>101.48748490765753</v>
      </c>
      <c r="J75" s="41">
        <f>SUM(J39:J74)</f>
        <v>13451468.640000004</v>
      </c>
    </row>
    <row r="76" spans="1:10" ht="15.75" customHeight="1">
      <c r="A76" s="53" t="s">
        <v>78</v>
      </c>
      <c r="B76" s="54">
        <f>'[1]вспомогат'!B72</f>
        <v>10450301102</v>
      </c>
      <c r="C76" s="54">
        <f>'[1]вспомогат'!C72</f>
        <v>9696747857</v>
      </c>
      <c r="D76" s="54">
        <f>'[1]вспомогат'!D72</f>
        <v>985238812</v>
      </c>
      <c r="E76" s="54">
        <f>'[1]вспомогат'!G72</f>
        <v>9388884840.259996</v>
      </c>
      <c r="F76" s="54">
        <f>'[1]вспомогат'!H72</f>
        <v>358100412.90999955</v>
      </c>
      <c r="G76" s="55">
        <f>'[1]вспомогат'!I72</f>
        <v>36.3465596917633</v>
      </c>
      <c r="H76" s="54">
        <f>'[1]вспомогат'!J72</f>
        <v>-627138399.0900003</v>
      </c>
      <c r="I76" s="55">
        <f>'[1]вспомогат'!K72</f>
        <v>96.82509000666899</v>
      </c>
      <c r="J76" s="54">
        <f>'[1]вспомогат'!L72</f>
        <v>-307863016.74000025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13.11.2018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2018-11-14T09:22:31Z</dcterms:created>
  <dcterms:modified xsi:type="dcterms:W3CDTF">2018-11-14T09:23:44Z</dcterms:modified>
  <cp:category/>
  <cp:version/>
  <cp:contentType/>
  <cp:contentStatus/>
</cp:coreProperties>
</file>