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<sst xmlns="http://schemas.openxmlformats.org/spreadsheetml/2006/main" count="84" uniqueCount="79">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</sst>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1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12.11.2018</v>
          </cell>
        </row>
        <row r="6">
          <cell r="G6" t="str">
            <v>Фактично надійшло на 12.11.2018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1971024890</v>
          </cell>
          <cell r="C10">
            <v>1844549590</v>
          </cell>
          <cell r="D10">
            <v>210049560</v>
          </cell>
          <cell r="G10">
            <v>1691870885.87</v>
          </cell>
          <cell r="H10">
            <v>57370149.30999994</v>
          </cell>
          <cell r="I10">
            <v>27.312672928236527</v>
          </cell>
          <cell r="J10">
            <v>-152679410.69000006</v>
          </cell>
          <cell r="K10">
            <v>91.72271079304514</v>
          </cell>
          <cell r="L10">
            <v>-152678704.1300001</v>
          </cell>
        </row>
        <row r="11">
          <cell r="B11">
            <v>4727500000</v>
          </cell>
          <cell r="C11">
            <v>4380270000</v>
          </cell>
          <cell r="D11">
            <v>433030000</v>
          </cell>
          <cell r="G11">
            <v>4235848879.83</v>
          </cell>
          <cell r="H11">
            <v>168898440.02999973</v>
          </cell>
          <cell r="I11">
            <v>39.003865789899024</v>
          </cell>
          <cell r="J11">
            <v>-264131559.97000027</v>
          </cell>
          <cell r="K11">
            <v>96.7029173961879</v>
          </cell>
          <cell r="L11">
            <v>-144421120.17000008</v>
          </cell>
        </row>
        <row r="12">
          <cell r="B12">
            <v>414898510</v>
          </cell>
          <cell r="C12">
            <v>383150741</v>
          </cell>
          <cell r="D12">
            <v>38570361</v>
          </cell>
          <cell r="G12">
            <v>369235878.41</v>
          </cell>
          <cell r="H12">
            <v>10391305.550000012</v>
          </cell>
          <cell r="I12">
            <v>26.941167467942577</v>
          </cell>
          <cell r="J12">
            <v>-28179055.449999988</v>
          </cell>
          <cell r="K12">
            <v>96.36830596916425</v>
          </cell>
          <cell r="L12">
            <v>-13914862.589999974</v>
          </cell>
        </row>
        <row r="13">
          <cell r="B13">
            <v>538120952</v>
          </cell>
          <cell r="C13">
            <v>492731689</v>
          </cell>
          <cell r="D13">
            <v>42125923</v>
          </cell>
          <cell r="G13">
            <v>495285220.8</v>
          </cell>
          <cell r="H13">
            <v>24064014.04000002</v>
          </cell>
          <cell r="I13">
            <v>57.124004238435376</v>
          </cell>
          <cell r="J13">
            <v>-18061908.95999998</v>
          </cell>
          <cell r="K13">
            <v>100.51823981631513</v>
          </cell>
          <cell r="L13">
            <v>2553531.800000012</v>
          </cell>
        </row>
        <row r="14">
          <cell r="B14">
            <v>541300000</v>
          </cell>
          <cell r="C14">
            <v>499074000</v>
          </cell>
          <cell r="D14">
            <v>43899000</v>
          </cell>
          <cell r="G14">
            <v>476364753.82</v>
          </cell>
          <cell r="H14">
            <v>16391215.719999969</v>
          </cell>
          <cell r="I14">
            <v>37.33847176473261</v>
          </cell>
          <cell r="J14">
            <v>-27507784.28000003</v>
          </cell>
          <cell r="K14">
            <v>95.44972365220387</v>
          </cell>
          <cell r="L14">
            <v>-22709246.180000007</v>
          </cell>
        </row>
        <row r="15">
          <cell r="B15">
            <v>78315500</v>
          </cell>
          <cell r="C15">
            <v>68873290</v>
          </cell>
          <cell r="D15">
            <v>6919650</v>
          </cell>
          <cell r="G15">
            <v>67936624.39</v>
          </cell>
          <cell r="H15">
            <v>2023284.8400000036</v>
          </cell>
          <cell r="I15">
            <v>29.239699117729995</v>
          </cell>
          <cell r="J15">
            <v>-4896365.159999996</v>
          </cell>
          <cell r="K15">
            <v>98.6400161659186</v>
          </cell>
          <cell r="L15">
            <v>-936665.6099999994</v>
          </cell>
        </row>
        <row r="16">
          <cell r="B16">
            <v>43604951</v>
          </cell>
          <cell r="C16">
            <v>39642095</v>
          </cell>
          <cell r="D16">
            <v>4554707</v>
          </cell>
          <cell r="G16">
            <v>42146717.14</v>
          </cell>
          <cell r="H16">
            <v>779640.9800000042</v>
          </cell>
          <cell r="I16">
            <v>17.11725869523559</v>
          </cell>
          <cell r="J16">
            <v>-3775066.019999996</v>
          </cell>
          <cell r="K16">
            <v>106.31808722520846</v>
          </cell>
          <cell r="L16">
            <v>2504622.1400000006</v>
          </cell>
        </row>
        <row r="17">
          <cell r="B17">
            <v>261163423</v>
          </cell>
          <cell r="C17">
            <v>243835564</v>
          </cell>
          <cell r="D17">
            <v>26916746</v>
          </cell>
          <cell r="G17">
            <v>245563174.1</v>
          </cell>
          <cell r="H17">
            <v>9415119.98999998</v>
          </cell>
          <cell r="I17">
            <v>34.97867086162636</v>
          </cell>
          <cell r="J17">
            <v>-17501626.01000002</v>
          </cell>
          <cell r="K17">
            <v>100.7085144068648</v>
          </cell>
          <cell r="L17">
            <v>1727610.099999994</v>
          </cell>
        </row>
        <row r="18">
          <cell r="B18">
            <v>105000</v>
          </cell>
          <cell r="C18">
            <v>97850</v>
          </cell>
          <cell r="D18">
            <v>7550</v>
          </cell>
          <cell r="G18">
            <v>116530.62</v>
          </cell>
          <cell r="H18">
            <v>3768.5999999999913</v>
          </cell>
          <cell r="I18">
            <v>49.91523178807935</v>
          </cell>
          <cell r="J18">
            <v>-3781.4000000000087</v>
          </cell>
          <cell r="K18">
            <v>119.09107818088911</v>
          </cell>
          <cell r="L18">
            <v>18680.619999999995</v>
          </cell>
        </row>
        <row r="19">
          <cell r="B19">
            <v>5432240</v>
          </cell>
          <cell r="C19">
            <v>5114578</v>
          </cell>
          <cell r="D19">
            <v>304379</v>
          </cell>
          <cell r="G19">
            <v>5682299.15</v>
          </cell>
          <cell r="H19">
            <v>125554.72000000067</v>
          </cell>
          <cell r="I19">
            <v>41.24946859014606</v>
          </cell>
          <cell r="J19">
            <v>-178824.27999999933</v>
          </cell>
          <cell r="K19">
            <v>111.10005849945001</v>
          </cell>
          <cell r="L19">
            <v>567721.1500000004</v>
          </cell>
        </row>
        <row r="20">
          <cell r="B20">
            <v>132865745</v>
          </cell>
          <cell r="C20">
            <v>121911348</v>
          </cell>
          <cell r="D20">
            <v>15571966</v>
          </cell>
          <cell r="G20">
            <v>122996649.74</v>
          </cell>
          <cell r="H20">
            <v>4030471.6099999994</v>
          </cell>
          <cell r="I20">
            <v>25.882869317849778</v>
          </cell>
          <cell r="J20">
            <v>-11541494.39</v>
          </cell>
          <cell r="K20">
            <v>100.89023848706849</v>
          </cell>
          <cell r="L20">
            <v>1085301.7399999946</v>
          </cell>
        </row>
        <row r="21">
          <cell r="B21">
            <v>28592520</v>
          </cell>
          <cell r="C21">
            <v>26246550</v>
          </cell>
          <cell r="D21">
            <v>2679200</v>
          </cell>
          <cell r="G21">
            <v>30100382.27</v>
          </cell>
          <cell r="H21">
            <v>726579.0799999982</v>
          </cell>
          <cell r="I21">
            <v>27.119255001492913</v>
          </cell>
          <cell r="J21">
            <v>-1952620.9200000018</v>
          </cell>
          <cell r="K21">
            <v>114.68319558189552</v>
          </cell>
          <cell r="L21">
            <v>3853832.2699999996</v>
          </cell>
        </row>
        <row r="22">
          <cell r="B22">
            <v>56755500</v>
          </cell>
          <cell r="C22">
            <v>52954831</v>
          </cell>
          <cell r="D22">
            <v>5700077</v>
          </cell>
          <cell r="G22">
            <v>51879610.46</v>
          </cell>
          <cell r="H22">
            <v>1220048.5500000045</v>
          </cell>
          <cell r="I22">
            <v>21.404071383597177</v>
          </cell>
          <cell r="J22">
            <v>-4480028.4499999955</v>
          </cell>
          <cell r="K22">
            <v>97.96955155989451</v>
          </cell>
          <cell r="L22">
            <v>-1075220.539999999</v>
          </cell>
        </row>
        <row r="23">
          <cell r="B23">
            <v>9978300</v>
          </cell>
          <cell r="C23">
            <v>9428014</v>
          </cell>
          <cell r="D23">
            <v>1342727</v>
          </cell>
          <cell r="G23">
            <v>9046008.26</v>
          </cell>
          <cell r="H23">
            <v>383716.25</v>
          </cell>
          <cell r="I23">
            <v>28.577383935826123</v>
          </cell>
          <cell r="J23">
            <v>-959010.75</v>
          </cell>
          <cell r="K23">
            <v>95.94818442144867</v>
          </cell>
          <cell r="L23">
            <v>-382005.7400000002</v>
          </cell>
        </row>
        <row r="24">
          <cell r="B24">
            <v>44969480</v>
          </cell>
          <cell r="C24">
            <v>40708237</v>
          </cell>
          <cell r="D24">
            <v>4471551</v>
          </cell>
          <cell r="G24">
            <v>41453452.43</v>
          </cell>
          <cell r="H24">
            <v>924295.3800000027</v>
          </cell>
          <cell r="I24">
            <v>20.670576719353143</v>
          </cell>
          <cell r="J24">
            <v>-3547255.6199999973</v>
          </cell>
          <cell r="K24">
            <v>101.83062565445906</v>
          </cell>
          <cell r="L24">
            <v>745215.4299999997</v>
          </cell>
        </row>
        <row r="25">
          <cell r="B25">
            <v>121267800</v>
          </cell>
          <cell r="C25">
            <v>114077465</v>
          </cell>
          <cell r="D25">
            <v>12354609</v>
          </cell>
          <cell r="G25">
            <v>104749891.96</v>
          </cell>
          <cell r="H25">
            <v>2642734.649999991</v>
          </cell>
          <cell r="I25">
            <v>21.39067816715196</v>
          </cell>
          <cell r="J25">
            <v>-9711874.350000009</v>
          </cell>
          <cell r="K25">
            <v>91.82347447850458</v>
          </cell>
          <cell r="L25">
            <v>-9327573.040000007</v>
          </cell>
        </row>
        <row r="26">
          <cell r="B26">
            <v>69845658</v>
          </cell>
          <cell r="C26">
            <v>65304525</v>
          </cell>
          <cell r="D26">
            <v>5199285</v>
          </cell>
          <cell r="G26">
            <v>59826603.05</v>
          </cell>
          <cell r="H26">
            <v>1108679.309999995</v>
          </cell>
          <cell r="I26">
            <v>21.32368796863405</v>
          </cell>
          <cell r="J26">
            <v>-4090605.690000005</v>
          </cell>
          <cell r="K26">
            <v>91.61172682903673</v>
          </cell>
          <cell r="L26">
            <v>-5477921.950000003</v>
          </cell>
        </row>
        <row r="27">
          <cell r="B27">
            <v>64579744</v>
          </cell>
          <cell r="C27">
            <v>58895356</v>
          </cell>
          <cell r="D27">
            <v>6861789</v>
          </cell>
          <cell r="G27">
            <v>56378493.84</v>
          </cell>
          <cell r="H27">
            <v>1363570.900000006</v>
          </cell>
          <cell r="I27">
            <v>19.871944473955786</v>
          </cell>
          <cell r="J27">
            <v>-5498218.099999994</v>
          </cell>
          <cell r="K27">
            <v>95.72655242970262</v>
          </cell>
          <cell r="L27">
            <v>-2516862.1599999964</v>
          </cell>
        </row>
        <row r="28">
          <cell r="B28">
            <v>88000</v>
          </cell>
          <cell r="C28">
            <v>79650</v>
          </cell>
          <cell r="D28">
            <v>7815</v>
          </cell>
          <cell r="G28">
            <v>32241.22000000001</v>
          </cell>
          <cell r="H28">
            <v>-2313.9199999999983</v>
          </cell>
          <cell r="I28">
            <v>-29.60870121561098</v>
          </cell>
          <cell r="J28">
            <v>-10128.919999999998</v>
          </cell>
          <cell r="K28">
            <v>40.478618957941</v>
          </cell>
          <cell r="L28">
            <v>-47408.77999999999</v>
          </cell>
        </row>
        <row r="29">
          <cell r="B29">
            <v>169108493</v>
          </cell>
          <cell r="C29">
            <v>159326362</v>
          </cell>
          <cell r="D29">
            <v>15274154</v>
          </cell>
          <cell r="G29">
            <v>157418087.26</v>
          </cell>
          <cell r="H29">
            <v>5035621.879999995</v>
          </cell>
          <cell r="I29">
            <v>32.96825395370503</v>
          </cell>
          <cell r="J29">
            <v>-10238532.120000005</v>
          </cell>
          <cell r="K29">
            <v>98.8022856255263</v>
          </cell>
          <cell r="L29">
            <v>-1908274.7400000095</v>
          </cell>
        </row>
        <row r="30">
          <cell r="B30">
            <v>46012811</v>
          </cell>
          <cell r="C30">
            <v>42801416</v>
          </cell>
          <cell r="D30">
            <v>3153101</v>
          </cell>
          <cell r="G30">
            <v>44391996.18</v>
          </cell>
          <cell r="H30">
            <v>536973.5300000012</v>
          </cell>
          <cell r="I30">
            <v>17.03001362785401</v>
          </cell>
          <cell r="J30">
            <v>-2616127.469999999</v>
          </cell>
          <cell r="K30">
            <v>103.7161858850651</v>
          </cell>
          <cell r="L30">
            <v>1590580.1799999997</v>
          </cell>
        </row>
        <row r="31">
          <cell r="B31">
            <v>40230186</v>
          </cell>
          <cell r="C31">
            <v>38413906</v>
          </cell>
          <cell r="D31">
            <v>5167120</v>
          </cell>
          <cell r="G31">
            <v>34387202.93</v>
          </cell>
          <cell r="H31">
            <v>804076.6199999973</v>
          </cell>
          <cell r="I31">
            <v>15.561407902274329</v>
          </cell>
          <cell r="J31">
            <v>-4363043.380000003</v>
          </cell>
          <cell r="K31">
            <v>89.51759014040384</v>
          </cell>
          <cell r="L31">
            <v>-4026703.0700000003</v>
          </cell>
        </row>
        <row r="32">
          <cell r="B32">
            <v>35712897</v>
          </cell>
          <cell r="C32">
            <v>34187956</v>
          </cell>
          <cell r="D32">
            <v>2527465</v>
          </cell>
          <cell r="G32">
            <v>34868599.17</v>
          </cell>
          <cell r="H32">
            <v>842206.9100000039</v>
          </cell>
          <cell r="I32">
            <v>33.3221987248094</v>
          </cell>
          <cell r="J32">
            <v>-1685258.0899999961</v>
          </cell>
          <cell r="K32">
            <v>101.9908858254059</v>
          </cell>
          <cell r="L32">
            <v>680643.1700000018</v>
          </cell>
        </row>
        <row r="33">
          <cell r="B33">
            <v>67807879</v>
          </cell>
          <cell r="C33">
            <v>63071698</v>
          </cell>
          <cell r="D33">
            <v>6425353</v>
          </cell>
          <cell r="G33">
            <v>64925375.52</v>
          </cell>
          <cell r="H33">
            <v>1719739.8700000048</v>
          </cell>
          <cell r="I33">
            <v>26.764908791781632</v>
          </cell>
          <cell r="J33">
            <v>-4705613.129999995</v>
          </cell>
          <cell r="K33">
            <v>102.93900050066831</v>
          </cell>
          <cell r="L33">
            <v>1853677.5200000033</v>
          </cell>
        </row>
        <row r="34">
          <cell r="B34">
            <v>252000</v>
          </cell>
          <cell r="C34">
            <v>250500</v>
          </cell>
          <cell r="D34">
            <v>31900</v>
          </cell>
          <cell r="G34">
            <v>251063.7</v>
          </cell>
          <cell r="H34">
            <v>7172.900000000023</v>
          </cell>
          <cell r="I34">
            <v>22.48557993730415</v>
          </cell>
          <cell r="J34">
            <v>-24727.099999999977</v>
          </cell>
          <cell r="K34">
            <v>100.22502994011977</v>
          </cell>
          <cell r="L34">
            <v>563.7000000000116</v>
          </cell>
        </row>
        <row r="35">
          <cell r="B35">
            <v>7775400</v>
          </cell>
          <cell r="C35">
            <v>7441058</v>
          </cell>
          <cell r="D35">
            <v>1269062</v>
          </cell>
          <cell r="G35">
            <v>7254029.41</v>
          </cell>
          <cell r="H35">
            <v>134604.71999999974</v>
          </cell>
          <cell r="I35">
            <v>10.606630724109598</v>
          </cell>
          <cell r="J35">
            <v>-1134457.2800000003</v>
          </cell>
          <cell r="K35">
            <v>97.48653229151016</v>
          </cell>
          <cell r="L35">
            <v>-187028.58999999985</v>
          </cell>
        </row>
        <row r="36">
          <cell r="B36">
            <v>15969215</v>
          </cell>
          <cell r="C36">
            <v>14595408</v>
          </cell>
          <cell r="D36">
            <v>1520435</v>
          </cell>
          <cell r="G36">
            <v>16672949.61</v>
          </cell>
          <cell r="H36">
            <v>274294.5800000001</v>
          </cell>
          <cell r="I36">
            <v>18.040533136898325</v>
          </cell>
          <cell r="J36">
            <v>-1246140.42</v>
          </cell>
          <cell r="K36">
            <v>114.23421400758376</v>
          </cell>
          <cell r="L36">
            <v>2077541.6099999994</v>
          </cell>
        </row>
        <row r="37">
          <cell r="B37">
            <v>44254625</v>
          </cell>
          <cell r="C37">
            <v>41452248</v>
          </cell>
          <cell r="D37">
            <v>3935578</v>
          </cell>
          <cell r="G37">
            <v>39617644.87</v>
          </cell>
          <cell r="H37">
            <v>866893.4699999988</v>
          </cell>
          <cell r="I37">
            <v>22.02709411425714</v>
          </cell>
          <cell r="J37">
            <v>-3068684.530000001</v>
          </cell>
          <cell r="K37">
            <v>95.57417699035284</v>
          </cell>
          <cell r="L37">
            <v>-1834603.1300000027</v>
          </cell>
        </row>
        <row r="38">
          <cell r="B38">
            <v>22850989</v>
          </cell>
          <cell r="C38">
            <v>21943419</v>
          </cell>
          <cell r="D38">
            <v>1205703</v>
          </cell>
          <cell r="G38">
            <v>22375057.99</v>
          </cell>
          <cell r="H38">
            <v>742370.799999997</v>
          </cell>
          <cell r="I38">
            <v>61.5716142366733</v>
          </cell>
          <cell r="J38">
            <v>-463332.200000003</v>
          </cell>
          <cell r="K38">
            <v>101.96705440478533</v>
          </cell>
          <cell r="L38">
            <v>431638.98999999836</v>
          </cell>
        </row>
        <row r="39">
          <cell r="B39">
            <v>19072094</v>
          </cell>
          <cell r="C39">
            <v>17323832</v>
          </cell>
          <cell r="D39">
            <v>1836697</v>
          </cell>
          <cell r="G39">
            <v>16517882.42</v>
          </cell>
          <cell r="H39">
            <v>516744.1400000006</v>
          </cell>
          <cell r="I39">
            <v>28.134425003144266</v>
          </cell>
          <cell r="J39">
            <v>-1319952.8599999994</v>
          </cell>
          <cell r="K39">
            <v>95.34774073080366</v>
          </cell>
          <cell r="L39">
            <v>-805949.5800000001</v>
          </cell>
        </row>
        <row r="40">
          <cell r="B40">
            <v>16826730</v>
          </cell>
          <cell r="C40">
            <v>15938824</v>
          </cell>
          <cell r="D40">
            <v>1570456</v>
          </cell>
          <cell r="G40">
            <v>17243062.71</v>
          </cell>
          <cell r="H40">
            <v>283547.37000000104</v>
          </cell>
          <cell r="I40">
            <v>18.0550980097501</v>
          </cell>
          <cell r="J40">
            <v>-1286908.629999999</v>
          </cell>
          <cell r="K40">
            <v>108.18277879221203</v>
          </cell>
          <cell r="L40">
            <v>1304238.710000001</v>
          </cell>
        </row>
        <row r="41">
          <cell r="B41">
            <v>20103480</v>
          </cell>
          <cell r="C41">
            <v>19196042</v>
          </cell>
          <cell r="D41">
            <v>1192488</v>
          </cell>
          <cell r="G41">
            <v>20812279.05</v>
          </cell>
          <cell r="H41">
            <v>442307.62999999896</v>
          </cell>
          <cell r="I41">
            <v>37.091159827184754</v>
          </cell>
          <cell r="J41">
            <v>-750180.370000001</v>
          </cell>
          <cell r="K41">
            <v>108.41963697516394</v>
          </cell>
          <cell r="L41">
            <v>1616237.0500000007</v>
          </cell>
        </row>
        <row r="42">
          <cell r="B42">
            <v>28681097</v>
          </cell>
          <cell r="C42">
            <v>26499702</v>
          </cell>
          <cell r="D42">
            <v>2183948</v>
          </cell>
          <cell r="G42">
            <v>29166375.38</v>
          </cell>
          <cell r="H42">
            <v>1240732.8099999987</v>
          </cell>
          <cell r="I42">
            <v>56.81146300186628</v>
          </cell>
          <cell r="J42">
            <v>-943215.1900000013</v>
          </cell>
          <cell r="K42">
            <v>110.06303157673246</v>
          </cell>
          <cell r="L42">
            <v>2666673.379999999</v>
          </cell>
        </row>
        <row r="43">
          <cell r="B43">
            <v>53530369</v>
          </cell>
          <cell r="C43">
            <v>49985846</v>
          </cell>
          <cell r="D43">
            <v>4749765</v>
          </cell>
          <cell r="G43">
            <v>47423000.47</v>
          </cell>
          <cell r="H43">
            <v>1668566.9699999988</v>
          </cell>
          <cell r="I43">
            <v>35.12946366820251</v>
          </cell>
          <cell r="J43">
            <v>-3081198.030000001</v>
          </cell>
          <cell r="K43">
            <v>94.87285754851483</v>
          </cell>
          <cell r="L43">
            <v>-2562845.530000001</v>
          </cell>
        </row>
        <row r="44">
          <cell r="B44">
            <v>25068682</v>
          </cell>
          <cell r="C44">
            <v>22878892</v>
          </cell>
          <cell r="D44">
            <v>2482831</v>
          </cell>
          <cell r="G44">
            <v>23401625.06</v>
          </cell>
          <cell r="H44">
            <v>591197.0799999982</v>
          </cell>
          <cell r="I44">
            <v>23.811410442353836</v>
          </cell>
          <cell r="J44">
            <v>-1891633.9200000018</v>
          </cell>
          <cell r="K44">
            <v>102.28478310925195</v>
          </cell>
          <cell r="L44">
            <v>522733.05999999866</v>
          </cell>
        </row>
        <row r="45">
          <cell r="B45">
            <v>26031316</v>
          </cell>
          <cell r="C45">
            <v>24522640</v>
          </cell>
          <cell r="D45">
            <v>2600145</v>
          </cell>
          <cell r="G45">
            <v>24162388.08</v>
          </cell>
          <cell r="H45">
            <v>937599.8899999969</v>
          </cell>
          <cell r="I45">
            <v>36.05952321889729</v>
          </cell>
          <cell r="J45">
            <v>-1662545.1100000031</v>
          </cell>
          <cell r="K45">
            <v>98.53094152994946</v>
          </cell>
          <cell r="L45">
            <v>-360251.9200000018</v>
          </cell>
        </row>
        <row r="46">
          <cell r="B46">
            <v>8404782</v>
          </cell>
          <cell r="C46">
            <v>8081544</v>
          </cell>
          <cell r="D46">
            <v>549860</v>
          </cell>
          <cell r="G46">
            <v>8742613.5</v>
          </cell>
          <cell r="H46">
            <v>338754.22000000067</v>
          </cell>
          <cell r="I46">
            <v>61.60735823664217</v>
          </cell>
          <cell r="J46">
            <v>-211105.77999999933</v>
          </cell>
          <cell r="K46">
            <v>108.17999011080062</v>
          </cell>
          <cell r="L46">
            <v>661069.5</v>
          </cell>
        </row>
        <row r="47">
          <cell r="B47">
            <v>10057400</v>
          </cell>
          <cell r="C47">
            <v>9387013</v>
          </cell>
          <cell r="D47">
            <v>1410733</v>
          </cell>
          <cell r="G47">
            <v>8484968.32</v>
          </cell>
          <cell r="H47">
            <v>237487.08999999985</v>
          </cell>
          <cell r="I47">
            <v>16.83430457783293</v>
          </cell>
          <cell r="J47">
            <v>-1173245.9100000001</v>
          </cell>
          <cell r="K47">
            <v>90.39050356061081</v>
          </cell>
          <cell r="L47">
            <v>-902044.6799999997</v>
          </cell>
        </row>
        <row r="48">
          <cell r="B48">
            <v>10646930</v>
          </cell>
          <cell r="C48">
            <v>10177540</v>
          </cell>
          <cell r="D48">
            <v>2252010</v>
          </cell>
          <cell r="G48">
            <v>8838543.32</v>
          </cell>
          <cell r="H48">
            <v>249156.30000000075</v>
          </cell>
          <cell r="I48">
            <v>11.063729734770305</v>
          </cell>
          <cell r="J48">
            <v>-2002853.6999999993</v>
          </cell>
          <cell r="K48">
            <v>86.84361171756633</v>
          </cell>
          <cell r="L48">
            <v>-1338996.6799999997</v>
          </cell>
        </row>
        <row r="49">
          <cell r="B49">
            <v>29835600</v>
          </cell>
          <cell r="C49">
            <v>27179474</v>
          </cell>
          <cell r="D49">
            <v>3894377</v>
          </cell>
          <cell r="G49">
            <v>29364259.87</v>
          </cell>
          <cell r="H49">
            <v>1126227.580000002</v>
          </cell>
          <cell r="I49">
            <v>28.9193259923218</v>
          </cell>
          <cell r="J49">
            <v>-2768149.419999998</v>
          </cell>
          <cell r="K49">
            <v>108.03836700445343</v>
          </cell>
          <cell r="L49">
            <v>2184785.870000001</v>
          </cell>
        </row>
        <row r="50">
          <cell r="B50">
            <v>10680400</v>
          </cell>
          <cell r="C50">
            <v>9919250</v>
          </cell>
          <cell r="D50">
            <v>1452350</v>
          </cell>
          <cell r="G50">
            <v>10008304.11</v>
          </cell>
          <cell r="H50">
            <v>101120.02999999933</v>
          </cell>
          <cell r="I50">
            <v>6.962511102695585</v>
          </cell>
          <cell r="J50">
            <v>-1351229.9700000007</v>
          </cell>
          <cell r="K50">
            <v>100.89779076039014</v>
          </cell>
          <cell r="L50">
            <v>89054.1099999994</v>
          </cell>
        </row>
        <row r="51">
          <cell r="B51">
            <v>8553985</v>
          </cell>
          <cell r="C51">
            <v>8006935</v>
          </cell>
          <cell r="D51">
            <v>634550</v>
          </cell>
          <cell r="G51">
            <v>7619480.97</v>
          </cell>
          <cell r="H51">
            <v>169663.75</v>
          </cell>
          <cell r="I51">
            <v>26.737648727444647</v>
          </cell>
          <cell r="J51">
            <v>-464886.25</v>
          </cell>
          <cell r="K51">
            <v>95.1610194162935</v>
          </cell>
          <cell r="L51">
            <v>-387454.03000000026</v>
          </cell>
        </row>
        <row r="52">
          <cell r="B52">
            <v>49375571</v>
          </cell>
          <cell r="C52">
            <v>45719822</v>
          </cell>
          <cell r="D52">
            <v>3690900</v>
          </cell>
          <cell r="G52">
            <v>48582716.73</v>
          </cell>
          <cell r="H52">
            <v>2214964.629999995</v>
          </cell>
          <cell r="I52">
            <v>60.01150478203135</v>
          </cell>
          <cell r="J52">
            <v>-1475935.3700000048</v>
          </cell>
          <cell r="K52">
            <v>106.26182387586722</v>
          </cell>
          <cell r="L52">
            <v>2862894.7299999967</v>
          </cell>
        </row>
        <row r="53">
          <cell r="B53">
            <v>62470896</v>
          </cell>
          <cell r="C53">
            <v>58358400</v>
          </cell>
          <cell r="D53">
            <v>7584330</v>
          </cell>
          <cell r="G53">
            <v>55329278.92</v>
          </cell>
          <cell r="H53">
            <v>1458560.6300000027</v>
          </cell>
          <cell r="I53">
            <v>19.23123901518002</v>
          </cell>
          <cell r="J53">
            <v>-6125769.369999997</v>
          </cell>
          <cell r="K53">
            <v>94.80945145857324</v>
          </cell>
          <cell r="L53">
            <v>-3029121.079999998</v>
          </cell>
        </row>
        <row r="54">
          <cell r="B54">
            <v>36873861</v>
          </cell>
          <cell r="C54">
            <v>33577611</v>
          </cell>
          <cell r="D54">
            <v>2836400</v>
          </cell>
          <cell r="G54">
            <v>32675086.83</v>
          </cell>
          <cell r="H54">
            <v>539812.9899999984</v>
          </cell>
          <cell r="I54">
            <v>19.031624241996838</v>
          </cell>
          <cell r="J54">
            <v>-2296587.0100000016</v>
          </cell>
          <cell r="K54">
            <v>97.31212512408938</v>
          </cell>
          <cell r="L54">
            <v>-902524.1700000018</v>
          </cell>
        </row>
        <row r="55">
          <cell r="B55">
            <v>58788000</v>
          </cell>
          <cell r="C55">
            <v>55140309</v>
          </cell>
          <cell r="D55">
            <v>4673440</v>
          </cell>
          <cell r="G55">
            <v>59968056.5</v>
          </cell>
          <cell r="H55">
            <v>995739.0399999991</v>
          </cell>
          <cell r="I55">
            <v>21.306340511486166</v>
          </cell>
          <cell r="J55">
            <v>-3677700.960000001</v>
          </cell>
          <cell r="K55">
            <v>108.75538709803023</v>
          </cell>
          <cell r="L55">
            <v>4827747.5</v>
          </cell>
        </row>
        <row r="56">
          <cell r="B56">
            <v>68926670</v>
          </cell>
          <cell r="C56">
            <v>63892050</v>
          </cell>
          <cell r="D56">
            <v>5186100</v>
          </cell>
          <cell r="G56">
            <v>63805633.62</v>
          </cell>
          <cell r="H56">
            <v>1513337.4299999997</v>
          </cell>
          <cell r="I56">
            <v>29.1806449933476</v>
          </cell>
          <cell r="J56">
            <v>-3672762.5700000003</v>
          </cell>
          <cell r="K56">
            <v>99.8647462712497</v>
          </cell>
          <cell r="L56">
            <v>-86416.38000000268</v>
          </cell>
        </row>
        <row r="57">
          <cell r="B57">
            <v>11259375</v>
          </cell>
          <cell r="C57">
            <v>10300137</v>
          </cell>
          <cell r="D57">
            <v>1215998</v>
          </cell>
          <cell r="G57">
            <v>10863096.76</v>
          </cell>
          <cell r="H57">
            <v>311614.3100000005</v>
          </cell>
          <cell r="I57">
            <v>25.626218957597015</v>
          </cell>
          <cell r="J57">
            <v>-904383.6899999995</v>
          </cell>
          <cell r="K57">
            <v>105.46555604066236</v>
          </cell>
          <cell r="L57">
            <v>562959.7599999998</v>
          </cell>
        </row>
        <row r="58">
          <cell r="B58">
            <v>54076012</v>
          </cell>
          <cell r="C58">
            <v>50105812</v>
          </cell>
          <cell r="D58">
            <v>4276616</v>
          </cell>
          <cell r="G58">
            <v>52495612.9</v>
          </cell>
          <cell r="H58">
            <v>1594551.7699999958</v>
          </cell>
          <cell r="I58">
            <v>37.28536230514958</v>
          </cell>
          <cell r="J58">
            <v>-2682064.230000004</v>
          </cell>
          <cell r="K58">
            <v>104.76950837559522</v>
          </cell>
          <cell r="L58">
            <v>2389800.8999999985</v>
          </cell>
        </row>
        <row r="59">
          <cell r="B59">
            <v>12324400</v>
          </cell>
          <cell r="C59">
            <v>10705304</v>
          </cell>
          <cell r="D59">
            <v>614071</v>
          </cell>
          <cell r="G59">
            <v>12594355.07</v>
          </cell>
          <cell r="H59">
            <v>304944.5300000012</v>
          </cell>
          <cell r="I59">
            <v>49.65949051494064</v>
          </cell>
          <cell r="J59">
            <v>-309126.4699999988</v>
          </cell>
          <cell r="K59">
            <v>117.64593579033347</v>
          </cell>
          <cell r="L59">
            <v>1889051.0700000003</v>
          </cell>
        </row>
        <row r="60">
          <cell r="B60">
            <v>14552410</v>
          </cell>
          <cell r="C60">
            <v>12739210</v>
          </cell>
          <cell r="D60">
            <v>1712500</v>
          </cell>
          <cell r="G60">
            <v>13762501.69</v>
          </cell>
          <cell r="H60">
            <v>213826.08999999985</v>
          </cell>
          <cell r="I60">
            <v>12.486195036496342</v>
          </cell>
          <cell r="J60">
            <v>-1498673.9100000001</v>
          </cell>
          <cell r="K60">
            <v>108.03261497376995</v>
          </cell>
          <cell r="L60">
            <v>1023291.6899999995</v>
          </cell>
        </row>
        <row r="61">
          <cell r="B61">
            <v>10990554</v>
          </cell>
          <cell r="C61">
            <v>10325545</v>
          </cell>
          <cell r="D61">
            <v>1268669</v>
          </cell>
          <cell r="G61">
            <v>9968361.03</v>
          </cell>
          <cell r="H61">
            <v>141580.66999999993</v>
          </cell>
          <cell r="I61">
            <v>11.15978005295313</v>
          </cell>
          <cell r="J61">
            <v>-1127088.33</v>
          </cell>
          <cell r="K61">
            <v>96.54077368313246</v>
          </cell>
          <cell r="L61">
            <v>-357183.97000000067</v>
          </cell>
        </row>
        <row r="62">
          <cell r="B62">
            <v>12087820</v>
          </cell>
          <cell r="C62">
            <v>11515300</v>
          </cell>
          <cell r="D62">
            <v>911850</v>
          </cell>
          <cell r="G62">
            <v>11819095.76</v>
          </cell>
          <cell r="H62">
            <v>349278.9399999995</v>
          </cell>
          <cell r="I62">
            <v>38.304429456599166</v>
          </cell>
          <cell r="J62">
            <v>-562571.0600000005</v>
          </cell>
          <cell r="K62">
            <v>102.63819231804644</v>
          </cell>
          <cell r="L62">
            <v>303795.7599999998</v>
          </cell>
        </row>
        <row r="63">
          <cell r="B63">
            <v>8778418</v>
          </cell>
          <cell r="C63">
            <v>7954153</v>
          </cell>
          <cell r="D63">
            <v>1034970</v>
          </cell>
          <cell r="G63">
            <v>7404412.79</v>
          </cell>
          <cell r="H63">
            <v>209566.58999999985</v>
          </cell>
          <cell r="I63">
            <v>20.248566625119555</v>
          </cell>
          <cell r="J63">
            <v>-825403.4100000001</v>
          </cell>
          <cell r="K63">
            <v>93.08863923034923</v>
          </cell>
          <cell r="L63">
            <v>-549740.21</v>
          </cell>
        </row>
        <row r="64">
          <cell r="B64">
            <v>12876455</v>
          </cell>
          <cell r="C64">
            <v>12037265</v>
          </cell>
          <cell r="D64">
            <v>1034590</v>
          </cell>
          <cell r="G64">
            <v>12900877.08</v>
          </cell>
          <cell r="H64">
            <v>202753.3200000003</v>
          </cell>
          <cell r="I64">
            <v>19.597455997061665</v>
          </cell>
          <cell r="J64">
            <v>-831836.6799999997</v>
          </cell>
          <cell r="K64">
            <v>107.17448756008945</v>
          </cell>
          <cell r="L64">
            <v>863612.0800000001</v>
          </cell>
        </row>
        <row r="65">
          <cell r="B65">
            <v>10633820</v>
          </cell>
          <cell r="C65">
            <v>9966960</v>
          </cell>
          <cell r="D65">
            <v>748890</v>
          </cell>
          <cell r="G65">
            <v>10208859.03</v>
          </cell>
          <cell r="H65">
            <v>101816.75</v>
          </cell>
          <cell r="I65">
            <v>13.595688285328952</v>
          </cell>
          <cell r="J65">
            <v>-647073.25</v>
          </cell>
          <cell r="K65">
            <v>102.42700913819259</v>
          </cell>
          <cell r="L65">
            <v>241899.02999999933</v>
          </cell>
        </row>
        <row r="66">
          <cell r="B66">
            <v>29107532</v>
          </cell>
          <cell r="C66">
            <v>27153259</v>
          </cell>
          <cell r="D66">
            <v>2759820</v>
          </cell>
          <cell r="G66">
            <v>26950034.25</v>
          </cell>
          <cell r="H66">
            <v>562514.2300000004</v>
          </cell>
          <cell r="I66">
            <v>20.382279641425907</v>
          </cell>
          <cell r="J66">
            <v>-2197305.7699999996</v>
          </cell>
          <cell r="K66">
            <v>99.25156405719108</v>
          </cell>
          <cell r="L66">
            <v>-203224.75</v>
          </cell>
        </row>
        <row r="67">
          <cell r="B67">
            <v>54835300</v>
          </cell>
          <cell r="C67">
            <v>51511478</v>
          </cell>
          <cell r="D67">
            <v>4367133</v>
          </cell>
          <cell r="G67">
            <v>54091631.72</v>
          </cell>
          <cell r="H67">
            <v>759589.5899999961</v>
          </cell>
          <cell r="I67">
            <v>17.393323949602546</v>
          </cell>
          <cell r="J67">
            <v>-3607543.410000004</v>
          </cell>
          <cell r="K67">
            <v>105.00889087282643</v>
          </cell>
          <cell r="L67">
            <v>2580153.719999999</v>
          </cell>
        </row>
        <row r="68">
          <cell r="B68">
            <v>85942550</v>
          </cell>
          <cell r="C68">
            <v>79535467</v>
          </cell>
          <cell r="D68">
            <v>10103769</v>
          </cell>
          <cell r="G68">
            <v>75892066.92</v>
          </cell>
          <cell r="H68">
            <v>1229201.6299999952</v>
          </cell>
          <cell r="I68">
            <v>12.165773287176252</v>
          </cell>
          <cell r="J68">
            <v>-8874567.370000005</v>
          </cell>
          <cell r="K68">
            <v>95.41915045271564</v>
          </cell>
          <cell r="L68">
            <v>-3643400.079999998</v>
          </cell>
        </row>
        <row r="69">
          <cell r="B69">
            <v>14752300</v>
          </cell>
          <cell r="C69">
            <v>13936410</v>
          </cell>
          <cell r="D69">
            <v>1746450</v>
          </cell>
          <cell r="G69">
            <v>13269701.59</v>
          </cell>
          <cell r="H69">
            <v>355625.8300000001</v>
          </cell>
          <cell r="I69">
            <v>20.362783360531367</v>
          </cell>
          <cell r="J69">
            <v>-1390824.17</v>
          </cell>
          <cell r="K69">
            <v>95.21606776781107</v>
          </cell>
          <cell r="L69">
            <v>-666708.4100000001</v>
          </cell>
        </row>
        <row r="70">
          <cell r="B70">
            <v>6871900</v>
          </cell>
          <cell r="C70">
            <v>6453550</v>
          </cell>
          <cell r="D70">
            <v>675080</v>
          </cell>
          <cell r="G70">
            <v>6095257.37</v>
          </cell>
          <cell r="H70">
            <v>132366.61000000034</v>
          </cell>
          <cell r="I70">
            <v>19.607544291047034</v>
          </cell>
          <cell r="J70">
            <v>-542713.3899999997</v>
          </cell>
          <cell r="K70">
            <v>94.44813118361213</v>
          </cell>
          <cell r="L70">
            <v>-358292.6299999999</v>
          </cell>
        </row>
        <row r="71">
          <cell r="B71">
            <v>6901685</v>
          </cell>
          <cell r="C71">
            <v>6292937</v>
          </cell>
          <cell r="D71">
            <v>910260</v>
          </cell>
          <cell r="G71">
            <v>5738262.37</v>
          </cell>
          <cell r="H71">
            <v>172577.53000000026</v>
          </cell>
          <cell r="I71">
            <v>18.95914683716743</v>
          </cell>
          <cell r="J71">
            <v>-737682.4699999997</v>
          </cell>
          <cell r="K71">
            <v>91.18575905018595</v>
          </cell>
          <cell r="L71">
            <v>-554674.6299999999</v>
          </cell>
        </row>
        <row r="72">
          <cell r="B72">
            <v>10450301102</v>
          </cell>
          <cell r="C72">
            <v>9696747857</v>
          </cell>
          <cell r="D72">
            <v>985238812</v>
          </cell>
          <cell r="G72">
            <v>9364875986.190004</v>
          </cell>
          <cell r="H72">
            <v>334091558.83999974</v>
          </cell>
          <cell r="I72">
            <v>33.90970339077545</v>
          </cell>
          <cell r="J72">
            <v>-651147253.1600003</v>
          </cell>
          <cell r="K72">
            <v>96.57749303473514</v>
          </cell>
          <cell r="L72">
            <v>-331871870.8100002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Q25" sqref="Q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12.11.2018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12.11.2018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1971024890</v>
      </c>
      <c r="C10" s="33">
        <f>'[1]вспомогат'!C10</f>
        <v>1844549590</v>
      </c>
      <c r="D10" s="33">
        <f>'[1]вспомогат'!D10</f>
        <v>210049560</v>
      </c>
      <c r="E10" s="33">
        <f>'[1]вспомогат'!G10</f>
        <v>1691870885.87</v>
      </c>
      <c r="F10" s="33">
        <f>'[1]вспомогат'!H10</f>
        <v>57370149.30999994</v>
      </c>
      <c r="G10" s="34">
        <f>'[1]вспомогат'!I10</f>
        <v>27.312672928236527</v>
      </c>
      <c r="H10" s="35">
        <f>'[1]вспомогат'!J10</f>
        <v>-152679410.69000006</v>
      </c>
      <c r="I10" s="36">
        <f>'[1]вспомогат'!K10</f>
        <v>91.72271079304514</v>
      </c>
      <c r="J10" s="37">
        <f>'[1]вспомогат'!L10</f>
        <v>-152678704.1300001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4380270000</v>
      </c>
      <c r="D12" s="38">
        <f>'[1]вспомогат'!D11</f>
        <v>433030000</v>
      </c>
      <c r="E12" s="33">
        <f>'[1]вспомогат'!G11</f>
        <v>4235848879.83</v>
      </c>
      <c r="F12" s="38">
        <f>'[1]вспомогат'!H11</f>
        <v>168898440.02999973</v>
      </c>
      <c r="G12" s="39">
        <f>'[1]вспомогат'!I11</f>
        <v>39.003865789899024</v>
      </c>
      <c r="H12" s="35">
        <f>'[1]вспомогат'!J11</f>
        <v>-264131559.97000027</v>
      </c>
      <c r="I12" s="36">
        <f>'[1]вспомогат'!K11</f>
        <v>96.7029173961879</v>
      </c>
      <c r="J12" s="37">
        <f>'[1]вспомогат'!L11</f>
        <v>-144421120.17000008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383150741</v>
      </c>
      <c r="D13" s="38">
        <f>'[1]вспомогат'!D12</f>
        <v>38570361</v>
      </c>
      <c r="E13" s="33">
        <f>'[1]вспомогат'!G12</f>
        <v>369235878.41</v>
      </c>
      <c r="F13" s="38">
        <f>'[1]вспомогат'!H12</f>
        <v>10391305.550000012</v>
      </c>
      <c r="G13" s="39">
        <f>'[1]вспомогат'!I12</f>
        <v>26.941167467942577</v>
      </c>
      <c r="H13" s="35">
        <f>'[1]вспомогат'!J12</f>
        <v>-28179055.449999988</v>
      </c>
      <c r="I13" s="36">
        <f>'[1]вспомогат'!K12</f>
        <v>96.36830596916425</v>
      </c>
      <c r="J13" s="37">
        <f>'[1]вспомогат'!L12</f>
        <v>-13914862.589999974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492731689</v>
      </c>
      <c r="D14" s="38">
        <f>'[1]вспомогат'!D13</f>
        <v>42125923</v>
      </c>
      <c r="E14" s="33">
        <f>'[1]вспомогат'!G13</f>
        <v>495285220.8</v>
      </c>
      <c r="F14" s="38">
        <f>'[1]вспомогат'!H13</f>
        <v>24064014.04000002</v>
      </c>
      <c r="G14" s="39">
        <f>'[1]вспомогат'!I13</f>
        <v>57.124004238435376</v>
      </c>
      <c r="H14" s="35">
        <f>'[1]вспомогат'!J13</f>
        <v>-18061908.95999998</v>
      </c>
      <c r="I14" s="36">
        <f>'[1]вспомогат'!K13</f>
        <v>100.51823981631513</v>
      </c>
      <c r="J14" s="37">
        <f>'[1]вспомогат'!L13</f>
        <v>2553531.800000012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499074000</v>
      </c>
      <c r="D15" s="38">
        <f>'[1]вспомогат'!D14</f>
        <v>43899000</v>
      </c>
      <c r="E15" s="33">
        <f>'[1]вспомогат'!G14</f>
        <v>476364753.82</v>
      </c>
      <c r="F15" s="38">
        <f>'[1]вспомогат'!H14</f>
        <v>16391215.719999969</v>
      </c>
      <c r="G15" s="39">
        <f>'[1]вспомогат'!I14</f>
        <v>37.33847176473261</v>
      </c>
      <c r="H15" s="35">
        <f>'[1]вспомогат'!J14</f>
        <v>-27507784.28000003</v>
      </c>
      <c r="I15" s="36">
        <f>'[1]вспомогат'!K14</f>
        <v>95.44972365220387</v>
      </c>
      <c r="J15" s="37">
        <f>'[1]вспомогат'!L14</f>
        <v>-22709246.180000007</v>
      </c>
    </row>
    <row r="16" spans="1:10" ht="12.75">
      <c r="A16" s="32" t="s">
        <v>18</v>
      </c>
      <c r="B16" s="33">
        <f>'[1]вспомогат'!B15</f>
        <v>78315500</v>
      </c>
      <c r="C16" s="33">
        <f>'[1]вспомогат'!C15</f>
        <v>68873290</v>
      </c>
      <c r="D16" s="38">
        <f>'[1]вспомогат'!D15</f>
        <v>6919650</v>
      </c>
      <c r="E16" s="33">
        <f>'[1]вспомогат'!G15</f>
        <v>67936624.39</v>
      </c>
      <c r="F16" s="38">
        <f>'[1]вспомогат'!H15</f>
        <v>2023284.8400000036</v>
      </c>
      <c r="G16" s="39">
        <f>'[1]вспомогат'!I15</f>
        <v>29.239699117729995</v>
      </c>
      <c r="H16" s="35">
        <f>'[1]вспомогат'!J15</f>
        <v>-4896365.159999996</v>
      </c>
      <c r="I16" s="36">
        <f>'[1]вспомогат'!K15</f>
        <v>98.6400161659186</v>
      </c>
      <c r="J16" s="37">
        <f>'[1]вспомогат'!L15</f>
        <v>-936665.6099999994</v>
      </c>
    </row>
    <row r="17" spans="1:10" ht="18" customHeight="1">
      <c r="A17" s="40" t="s">
        <v>19</v>
      </c>
      <c r="B17" s="41">
        <f>SUM(B12:B16)</f>
        <v>6300134962</v>
      </c>
      <c r="C17" s="41">
        <f>SUM(C12:C16)</f>
        <v>5824099720</v>
      </c>
      <c r="D17" s="41">
        <f>SUM(D12:D16)</f>
        <v>564544934</v>
      </c>
      <c r="E17" s="41">
        <f>SUM(E12:E16)</f>
        <v>5644671357.25</v>
      </c>
      <c r="F17" s="41">
        <f>SUM(F12:F16)</f>
        <v>221768260.17999974</v>
      </c>
      <c r="G17" s="42">
        <f>F17/D17*100</f>
        <v>39.282658797182606</v>
      </c>
      <c r="H17" s="41">
        <f>SUM(H12:H16)</f>
        <v>-342776673.8200003</v>
      </c>
      <c r="I17" s="43">
        <f>E17/C17*100</f>
        <v>96.91920860946385</v>
      </c>
      <c r="J17" s="41">
        <f>SUM(J12:J16)</f>
        <v>-179428362.75000006</v>
      </c>
    </row>
    <row r="18" spans="1:10" ht="20.25" customHeight="1">
      <c r="A18" s="32" t="s">
        <v>20</v>
      </c>
      <c r="B18" s="44">
        <f>'[1]вспомогат'!B16</f>
        <v>43604951</v>
      </c>
      <c r="C18" s="44">
        <f>'[1]вспомогат'!C16</f>
        <v>39642095</v>
      </c>
      <c r="D18" s="45">
        <f>'[1]вспомогат'!D16</f>
        <v>4554707</v>
      </c>
      <c r="E18" s="44">
        <f>'[1]вспомогат'!G16</f>
        <v>42146717.14</v>
      </c>
      <c r="F18" s="45">
        <f>'[1]вспомогат'!H16</f>
        <v>779640.9800000042</v>
      </c>
      <c r="G18" s="46">
        <f>'[1]вспомогат'!I16</f>
        <v>17.11725869523559</v>
      </c>
      <c r="H18" s="47">
        <f>'[1]вспомогат'!J16</f>
        <v>-3775066.019999996</v>
      </c>
      <c r="I18" s="48">
        <f>'[1]вспомогат'!K16</f>
        <v>106.31808722520846</v>
      </c>
      <c r="J18" s="49">
        <f>'[1]вспомогат'!L16</f>
        <v>2504622.1400000006</v>
      </c>
    </row>
    <row r="19" spans="1:10" ht="12.75">
      <c r="A19" s="32" t="s">
        <v>21</v>
      </c>
      <c r="B19" s="33">
        <f>'[1]вспомогат'!B17</f>
        <v>261163423</v>
      </c>
      <c r="C19" s="33">
        <f>'[1]вспомогат'!C17</f>
        <v>243835564</v>
      </c>
      <c r="D19" s="38">
        <f>'[1]вспомогат'!D17</f>
        <v>26916746</v>
      </c>
      <c r="E19" s="33">
        <f>'[1]вспомогат'!G17</f>
        <v>245563174.1</v>
      </c>
      <c r="F19" s="38">
        <f>'[1]вспомогат'!H17</f>
        <v>9415119.98999998</v>
      </c>
      <c r="G19" s="39">
        <f>'[1]вспомогат'!I17</f>
        <v>34.97867086162636</v>
      </c>
      <c r="H19" s="35">
        <f>'[1]вспомогат'!J17</f>
        <v>-17501626.01000002</v>
      </c>
      <c r="I19" s="36">
        <f>'[1]вспомогат'!K17</f>
        <v>100.7085144068648</v>
      </c>
      <c r="J19" s="37">
        <f>'[1]вспомогат'!L17</f>
        <v>1727610.099999994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97850</v>
      </c>
      <c r="D20" s="38">
        <f>'[1]вспомогат'!D18</f>
        <v>7550</v>
      </c>
      <c r="E20" s="33">
        <f>'[1]вспомогат'!G18</f>
        <v>116530.62</v>
      </c>
      <c r="F20" s="38">
        <f>'[1]вспомогат'!H18</f>
        <v>3768.5999999999913</v>
      </c>
      <c r="G20" s="39">
        <f>'[1]вспомогат'!I18</f>
        <v>49.91523178807935</v>
      </c>
      <c r="H20" s="35">
        <f>'[1]вспомогат'!J18</f>
        <v>-3781.4000000000087</v>
      </c>
      <c r="I20" s="36">
        <f>'[1]вспомогат'!K18</f>
        <v>119.09107818088911</v>
      </c>
      <c r="J20" s="37">
        <f>'[1]вспомогат'!L18</f>
        <v>18680.619999999995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5114578</v>
      </c>
      <c r="D21" s="38">
        <f>'[1]вспомогат'!D19</f>
        <v>304379</v>
      </c>
      <c r="E21" s="33">
        <f>'[1]вспомогат'!G19</f>
        <v>5682299.15</v>
      </c>
      <c r="F21" s="38">
        <f>'[1]вспомогат'!H19</f>
        <v>125554.72000000067</v>
      </c>
      <c r="G21" s="39">
        <f>'[1]вспомогат'!I19</f>
        <v>41.24946859014606</v>
      </c>
      <c r="H21" s="35">
        <f>'[1]вспомогат'!J19</f>
        <v>-178824.27999999933</v>
      </c>
      <c r="I21" s="36">
        <f>'[1]вспомогат'!K19</f>
        <v>111.10005849945001</v>
      </c>
      <c r="J21" s="37">
        <f>'[1]вспомогат'!L19</f>
        <v>567721.1500000004</v>
      </c>
    </row>
    <row r="22" spans="1:10" ht="12.75">
      <c r="A22" s="32" t="s">
        <v>24</v>
      </c>
      <c r="B22" s="33">
        <f>'[1]вспомогат'!B20</f>
        <v>132865745</v>
      </c>
      <c r="C22" s="33">
        <f>'[1]вспомогат'!C20</f>
        <v>121911348</v>
      </c>
      <c r="D22" s="38">
        <f>'[1]вспомогат'!D20</f>
        <v>15571966</v>
      </c>
      <c r="E22" s="33">
        <f>'[1]вспомогат'!G20</f>
        <v>122996649.74</v>
      </c>
      <c r="F22" s="38">
        <f>'[1]вспомогат'!H20</f>
        <v>4030471.6099999994</v>
      </c>
      <c r="G22" s="39">
        <f>'[1]вспомогат'!I20</f>
        <v>25.882869317849778</v>
      </c>
      <c r="H22" s="35">
        <f>'[1]вспомогат'!J20</f>
        <v>-11541494.39</v>
      </c>
      <c r="I22" s="36">
        <f>'[1]вспомогат'!K20</f>
        <v>100.89023848706849</v>
      </c>
      <c r="J22" s="37">
        <f>'[1]вспомогат'!L20</f>
        <v>1085301.7399999946</v>
      </c>
    </row>
    <row r="23" spans="1:10" ht="12.75">
      <c r="A23" s="32" t="s">
        <v>25</v>
      </c>
      <c r="B23" s="33">
        <f>'[1]вспомогат'!B21</f>
        <v>28592520</v>
      </c>
      <c r="C23" s="33">
        <f>'[1]вспомогат'!C21</f>
        <v>26246550</v>
      </c>
      <c r="D23" s="38">
        <f>'[1]вспомогат'!D21</f>
        <v>2679200</v>
      </c>
      <c r="E23" s="33">
        <f>'[1]вспомогат'!G21</f>
        <v>30100382.27</v>
      </c>
      <c r="F23" s="38">
        <f>'[1]вспомогат'!H21</f>
        <v>726579.0799999982</v>
      </c>
      <c r="G23" s="39">
        <f>'[1]вспомогат'!I21</f>
        <v>27.119255001492913</v>
      </c>
      <c r="H23" s="35">
        <f>'[1]вспомогат'!J21</f>
        <v>-1952620.9200000018</v>
      </c>
      <c r="I23" s="36">
        <f>'[1]вспомогат'!K21</f>
        <v>114.68319558189552</v>
      </c>
      <c r="J23" s="37">
        <f>'[1]вспомогат'!L21</f>
        <v>3853832.2699999996</v>
      </c>
    </row>
    <row r="24" spans="1:10" ht="12.75">
      <c r="A24" s="32" t="s">
        <v>26</v>
      </c>
      <c r="B24" s="33">
        <f>'[1]вспомогат'!B22</f>
        <v>56755500</v>
      </c>
      <c r="C24" s="33">
        <f>'[1]вспомогат'!C22</f>
        <v>52954831</v>
      </c>
      <c r="D24" s="38">
        <f>'[1]вспомогат'!D22</f>
        <v>5700077</v>
      </c>
      <c r="E24" s="33">
        <f>'[1]вспомогат'!G22</f>
        <v>51879610.46</v>
      </c>
      <c r="F24" s="38">
        <f>'[1]вспомогат'!H22</f>
        <v>1220048.5500000045</v>
      </c>
      <c r="G24" s="39">
        <f>'[1]вспомогат'!I22</f>
        <v>21.404071383597177</v>
      </c>
      <c r="H24" s="35">
        <f>'[1]вспомогат'!J22</f>
        <v>-4480028.4499999955</v>
      </c>
      <c r="I24" s="36">
        <f>'[1]вспомогат'!K22</f>
        <v>97.96955155989451</v>
      </c>
      <c r="J24" s="37">
        <f>'[1]вспомогат'!L22</f>
        <v>-1075220.539999999</v>
      </c>
    </row>
    <row r="25" spans="1:10" ht="12.75">
      <c r="A25" s="32" t="s">
        <v>27</v>
      </c>
      <c r="B25" s="33">
        <f>'[1]вспомогат'!B23</f>
        <v>9978300</v>
      </c>
      <c r="C25" s="33">
        <f>'[1]вспомогат'!C23</f>
        <v>9428014</v>
      </c>
      <c r="D25" s="38">
        <f>'[1]вспомогат'!D23</f>
        <v>1342727</v>
      </c>
      <c r="E25" s="33">
        <f>'[1]вспомогат'!G23</f>
        <v>9046008.26</v>
      </c>
      <c r="F25" s="38">
        <f>'[1]вспомогат'!H23</f>
        <v>383716.25</v>
      </c>
      <c r="G25" s="39">
        <f>'[1]вспомогат'!I23</f>
        <v>28.577383935826123</v>
      </c>
      <c r="H25" s="35">
        <f>'[1]вспомогат'!J23</f>
        <v>-959010.75</v>
      </c>
      <c r="I25" s="36">
        <f>'[1]вспомогат'!K23</f>
        <v>95.94818442144867</v>
      </c>
      <c r="J25" s="37">
        <f>'[1]вспомогат'!L23</f>
        <v>-382005.7400000002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40708237</v>
      </c>
      <c r="D26" s="38">
        <f>'[1]вспомогат'!D24</f>
        <v>4471551</v>
      </c>
      <c r="E26" s="33">
        <f>'[1]вспомогат'!G24</f>
        <v>41453452.43</v>
      </c>
      <c r="F26" s="38">
        <f>'[1]вспомогат'!H24</f>
        <v>924295.3800000027</v>
      </c>
      <c r="G26" s="39">
        <f>'[1]вспомогат'!I24</f>
        <v>20.670576719353143</v>
      </c>
      <c r="H26" s="35">
        <f>'[1]вспомогат'!J24</f>
        <v>-3547255.6199999973</v>
      </c>
      <c r="I26" s="36">
        <f>'[1]вспомогат'!K24</f>
        <v>101.83062565445906</v>
      </c>
      <c r="J26" s="37">
        <f>'[1]вспомогат'!L24</f>
        <v>745215.4299999997</v>
      </c>
    </row>
    <row r="27" spans="1:10" ht="12.75">
      <c r="A27" s="32" t="s">
        <v>29</v>
      </c>
      <c r="B27" s="33">
        <f>'[1]вспомогат'!B25</f>
        <v>121267800</v>
      </c>
      <c r="C27" s="33">
        <f>'[1]вспомогат'!C25</f>
        <v>114077465</v>
      </c>
      <c r="D27" s="38">
        <f>'[1]вспомогат'!D25</f>
        <v>12354609</v>
      </c>
      <c r="E27" s="33">
        <f>'[1]вспомогат'!G25</f>
        <v>104749891.96</v>
      </c>
      <c r="F27" s="38">
        <f>'[1]вспомогат'!H25</f>
        <v>2642734.649999991</v>
      </c>
      <c r="G27" s="39">
        <f>'[1]вспомогат'!I25</f>
        <v>21.39067816715196</v>
      </c>
      <c r="H27" s="35">
        <f>'[1]вспомогат'!J25</f>
        <v>-9711874.350000009</v>
      </c>
      <c r="I27" s="36">
        <f>'[1]вспомогат'!K25</f>
        <v>91.82347447850458</v>
      </c>
      <c r="J27" s="37">
        <f>'[1]вспомогат'!L25</f>
        <v>-9327573.040000007</v>
      </c>
    </row>
    <row r="28" spans="1:10" ht="12.75">
      <c r="A28" s="32" t="s">
        <v>30</v>
      </c>
      <c r="B28" s="33">
        <f>'[1]вспомогат'!B26</f>
        <v>69845658</v>
      </c>
      <c r="C28" s="33">
        <f>'[1]вспомогат'!C26</f>
        <v>65304525</v>
      </c>
      <c r="D28" s="38">
        <f>'[1]вспомогат'!D26</f>
        <v>5199285</v>
      </c>
      <c r="E28" s="33">
        <f>'[1]вспомогат'!G26</f>
        <v>59826603.05</v>
      </c>
      <c r="F28" s="38">
        <f>'[1]вспомогат'!H26</f>
        <v>1108679.309999995</v>
      </c>
      <c r="G28" s="39">
        <f>'[1]вспомогат'!I26</f>
        <v>21.32368796863405</v>
      </c>
      <c r="H28" s="35">
        <f>'[1]вспомогат'!J26</f>
        <v>-4090605.690000005</v>
      </c>
      <c r="I28" s="36">
        <f>'[1]вспомогат'!K26</f>
        <v>91.61172682903673</v>
      </c>
      <c r="J28" s="37">
        <f>'[1]вспомогат'!L26</f>
        <v>-5477921.950000003</v>
      </c>
    </row>
    <row r="29" spans="1:10" ht="12.75">
      <c r="A29" s="32" t="s">
        <v>31</v>
      </c>
      <c r="B29" s="33">
        <f>'[1]вспомогат'!B27</f>
        <v>64579744</v>
      </c>
      <c r="C29" s="33">
        <f>'[1]вспомогат'!C27</f>
        <v>58895356</v>
      </c>
      <c r="D29" s="38">
        <f>'[1]вспомогат'!D27</f>
        <v>6861789</v>
      </c>
      <c r="E29" s="33">
        <f>'[1]вспомогат'!G27</f>
        <v>56378493.84</v>
      </c>
      <c r="F29" s="38">
        <f>'[1]вспомогат'!H27</f>
        <v>1363570.900000006</v>
      </c>
      <c r="G29" s="39">
        <f>'[1]вспомогат'!I27</f>
        <v>19.871944473955786</v>
      </c>
      <c r="H29" s="35">
        <f>'[1]вспомогат'!J27</f>
        <v>-5498218.099999994</v>
      </c>
      <c r="I29" s="36">
        <f>'[1]вспомогат'!K27</f>
        <v>95.72655242970262</v>
      </c>
      <c r="J29" s="37">
        <f>'[1]вспомогат'!L27</f>
        <v>-2516862.1599999964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79650</v>
      </c>
      <c r="D30" s="38">
        <f>'[1]вспомогат'!D28</f>
        <v>7815</v>
      </c>
      <c r="E30" s="33">
        <f>'[1]вспомогат'!G28</f>
        <v>32241.22000000001</v>
      </c>
      <c r="F30" s="38">
        <f>'[1]вспомогат'!H28</f>
        <v>-2313.9199999999983</v>
      </c>
      <c r="G30" s="39">
        <f>'[1]вспомогат'!I28</f>
        <v>-29.60870121561098</v>
      </c>
      <c r="H30" s="35">
        <f>'[1]вспомогат'!J28</f>
        <v>-10128.919999999998</v>
      </c>
      <c r="I30" s="36">
        <f>'[1]вспомогат'!K28</f>
        <v>40.478618957941</v>
      </c>
      <c r="J30" s="37">
        <f>'[1]вспомогат'!L28</f>
        <v>-47408.77999999999</v>
      </c>
    </row>
    <row r="31" spans="1:10" ht="12.75">
      <c r="A31" s="32" t="s">
        <v>33</v>
      </c>
      <c r="B31" s="33">
        <f>'[1]вспомогат'!B29</f>
        <v>169108493</v>
      </c>
      <c r="C31" s="33">
        <f>'[1]вспомогат'!C29</f>
        <v>159326362</v>
      </c>
      <c r="D31" s="38">
        <f>'[1]вспомогат'!D29</f>
        <v>15274154</v>
      </c>
      <c r="E31" s="33">
        <f>'[1]вспомогат'!G29</f>
        <v>157418087.26</v>
      </c>
      <c r="F31" s="38">
        <f>'[1]вспомогат'!H29</f>
        <v>5035621.879999995</v>
      </c>
      <c r="G31" s="39">
        <f>'[1]вспомогат'!I29</f>
        <v>32.96825395370503</v>
      </c>
      <c r="H31" s="35">
        <f>'[1]вспомогат'!J29</f>
        <v>-10238532.120000005</v>
      </c>
      <c r="I31" s="36">
        <f>'[1]вспомогат'!K29</f>
        <v>98.8022856255263</v>
      </c>
      <c r="J31" s="37">
        <f>'[1]вспомогат'!L29</f>
        <v>-1908274.7400000095</v>
      </c>
    </row>
    <row r="32" spans="1:10" ht="12.75">
      <c r="A32" s="32" t="s">
        <v>34</v>
      </c>
      <c r="B32" s="33">
        <f>'[1]вспомогат'!B30</f>
        <v>46012811</v>
      </c>
      <c r="C32" s="33">
        <f>'[1]вспомогат'!C30</f>
        <v>42801416</v>
      </c>
      <c r="D32" s="38">
        <f>'[1]вспомогат'!D30</f>
        <v>3153101</v>
      </c>
      <c r="E32" s="33">
        <f>'[1]вспомогат'!G30</f>
        <v>44391996.18</v>
      </c>
      <c r="F32" s="38">
        <f>'[1]вспомогат'!H30</f>
        <v>536973.5300000012</v>
      </c>
      <c r="G32" s="39">
        <f>'[1]вспомогат'!I30</f>
        <v>17.03001362785401</v>
      </c>
      <c r="H32" s="35">
        <f>'[1]вспомогат'!J30</f>
        <v>-2616127.469999999</v>
      </c>
      <c r="I32" s="36">
        <f>'[1]вспомогат'!K30</f>
        <v>103.7161858850651</v>
      </c>
      <c r="J32" s="37">
        <f>'[1]вспомогат'!L30</f>
        <v>1590580.1799999997</v>
      </c>
    </row>
    <row r="33" spans="1:10" ht="12.75">
      <c r="A33" s="32" t="s">
        <v>35</v>
      </c>
      <c r="B33" s="33">
        <f>'[1]вспомогат'!B31</f>
        <v>40230186</v>
      </c>
      <c r="C33" s="33">
        <f>'[1]вспомогат'!C31</f>
        <v>38413906</v>
      </c>
      <c r="D33" s="38">
        <f>'[1]вспомогат'!D31</f>
        <v>5167120</v>
      </c>
      <c r="E33" s="33">
        <f>'[1]вспомогат'!G31</f>
        <v>34387202.93</v>
      </c>
      <c r="F33" s="38">
        <f>'[1]вспомогат'!H31</f>
        <v>804076.6199999973</v>
      </c>
      <c r="G33" s="39">
        <f>'[1]вспомогат'!I31</f>
        <v>15.561407902274329</v>
      </c>
      <c r="H33" s="35">
        <f>'[1]вспомогат'!J31</f>
        <v>-4363043.380000003</v>
      </c>
      <c r="I33" s="36">
        <f>'[1]вспомогат'!K31</f>
        <v>89.51759014040384</v>
      </c>
      <c r="J33" s="37">
        <f>'[1]вспомогат'!L31</f>
        <v>-4026703.0700000003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34187956</v>
      </c>
      <c r="D34" s="38">
        <f>'[1]вспомогат'!D32</f>
        <v>2527465</v>
      </c>
      <c r="E34" s="33">
        <f>'[1]вспомогат'!G32</f>
        <v>34868599.17</v>
      </c>
      <c r="F34" s="38">
        <f>'[1]вспомогат'!H32</f>
        <v>842206.9100000039</v>
      </c>
      <c r="G34" s="39">
        <f>'[1]вспомогат'!I32</f>
        <v>33.3221987248094</v>
      </c>
      <c r="H34" s="35">
        <f>'[1]вспомогат'!J32</f>
        <v>-1685258.0899999961</v>
      </c>
      <c r="I34" s="36">
        <f>'[1]вспомогат'!K32</f>
        <v>101.9908858254059</v>
      </c>
      <c r="J34" s="37">
        <f>'[1]вспомогат'!L32</f>
        <v>680643.1700000018</v>
      </c>
    </row>
    <row r="35" spans="1:10" ht="12.75">
      <c r="A35" s="32" t="s">
        <v>37</v>
      </c>
      <c r="B35" s="33">
        <f>'[1]вспомогат'!B33</f>
        <v>67807879</v>
      </c>
      <c r="C35" s="33">
        <f>'[1]вспомогат'!C33</f>
        <v>63071698</v>
      </c>
      <c r="D35" s="38">
        <f>'[1]вспомогат'!D33</f>
        <v>6425353</v>
      </c>
      <c r="E35" s="33">
        <f>'[1]вспомогат'!G33</f>
        <v>64925375.52</v>
      </c>
      <c r="F35" s="38">
        <f>'[1]вспомогат'!H33</f>
        <v>1719739.8700000048</v>
      </c>
      <c r="G35" s="39">
        <f>'[1]вспомогат'!I33</f>
        <v>26.764908791781632</v>
      </c>
      <c r="H35" s="35">
        <f>'[1]вспомогат'!J33</f>
        <v>-4705613.129999995</v>
      </c>
      <c r="I35" s="36">
        <f>'[1]вспомогат'!K33</f>
        <v>102.93900050066831</v>
      </c>
      <c r="J35" s="37">
        <f>'[1]вспомогат'!L33</f>
        <v>1853677.5200000033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250500</v>
      </c>
      <c r="D36" s="38">
        <f>'[1]вспомогат'!D34</f>
        <v>31900</v>
      </c>
      <c r="E36" s="33">
        <f>'[1]вспомогат'!G34</f>
        <v>251063.7</v>
      </c>
      <c r="F36" s="38">
        <f>'[1]вспомогат'!H34</f>
        <v>7172.900000000023</v>
      </c>
      <c r="G36" s="39">
        <f>'[1]вспомогат'!I34</f>
        <v>22.48557993730415</v>
      </c>
      <c r="H36" s="35">
        <f>'[1]вспомогат'!J34</f>
        <v>-24727.099999999977</v>
      </c>
      <c r="I36" s="36">
        <f>'[1]вспомогат'!K34</f>
        <v>100.22502994011977</v>
      </c>
      <c r="J36" s="37">
        <f>'[1]вспомогат'!L34</f>
        <v>563.7000000000116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7441058</v>
      </c>
      <c r="D37" s="38">
        <f>'[1]вспомогат'!D35</f>
        <v>1269062</v>
      </c>
      <c r="E37" s="33">
        <f>'[1]вспомогат'!G35</f>
        <v>7254029.41</v>
      </c>
      <c r="F37" s="38">
        <f>'[1]вспомогат'!H35</f>
        <v>134604.71999999974</v>
      </c>
      <c r="G37" s="39">
        <f>'[1]вспомогат'!I35</f>
        <v>10.606630724109598</v>
      </c>
      <c r="H37" s="35">
        <f>'[1]вспомогат'!J35</f>
        <v>-1134457.2800000003</v>
      </c>
      <c r="I37" s="36">
        <f>'[1]вспомогат'!K35</f>
        <v>97.48653229151016</v>
      </c>
      <c r="J37" s="37">
        <f>'[1]вспомогат'!L35</f>
        <v>-187028.58999999985</v>
      </c>
    </row>
    <row r="38" spans="1:10" ht="18.75" customHeight="1">
      <c r="A38" s="51" t="s">
        <v>40</v>
      </c>
      <c r="B38" s="41">
        <f>SUM(B18:B37)</f>
        <v>1206148027</v>
      </c>
      <c r="C38" s="41">
        <f>SUM(C18:C37)</f>
        <v>1123788959</v>
      </c>
      <c r="D38" s="41">
        <f>SUM(D18:D37)</f>
        <v>119820556</v>
      </c>
      <c r="E38" s="41">
        <f>SUM(E18:E37)</f>
        <v>1113468408.41</v>
      </c>
      <c r="F38" s="41">
        <f>SUM(F18:F37)</f>
        <v>31802262.52999998</v>
      </c>
      <c r="G38" s="42">
        <f>F38/D38*100</f>
        <v>26.541574827945198</v>
      </c>
      <c r="H38" s="41">
        <f>SUM(H18:H37)</f>
        <v>-88018293.47000003</v>
      </c>
      <c r="I38" s="43">
        <f>E38/C38*100</f>
        <v>99.08162911662848</v>
      </c>
      <c r="J38" s="41">
        <f>SUM(J18:J37)</f>
        <v>-10320550.590000022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14595408</v>
      </c>
      <c r="D39" s="38">
        <f>'[1]вспомогат'!D36</f>
        <v>1520435</v>
      </c>
      <c r="E39" s="33">
        <f>'[1]вспомогат'!G36</f>
        <v>16672949.61</v>
      </c>
      <c r="F39" s="38">
        <f>'[1]вспомогат'!H36</f>
        <v>274294.5800000001</v>
      </c>
      <c r="G39" s="39">
        <f>'[1]вспомогат'!I36</f>
        <v>18.040533136898325</v>
      </c>
      <c r="H39" s="35">
        <f>'[1]вспомогат'!J36</f>
        <v>-1246140.42</v>
      </c>
      <c r="I39" s="36">
        <f>'[1]вспомогат'!K36</f>
        <v>114.23421400758376</v>
      </c>
      <c r="J39" s="37">
        <f>'[1]вспомогат'!L36</f>
        <v>2077541.6099999994</v>
      </c>
    </row>
    <row r="40" spans="1:10" ht="12.75" customHeight="1">
      <c r="A40" s="52" t="s">
        <v>42</v>
      </c>
      <c r="B40" s="33">
        <f>'[1]вспомогат'!B37</f>
        <v>44254625</v>
      </c>
      <c r="C40" s="33">
        <f>'[1]вспомогат'!C37</f>
        <v>41452248</v>
      </c>
      <c r="D40" s="38">
        <f>'[1]вспомогат'!D37</f>
        <v>3935578</v>
      </c>
      <c r="E40" s="33">
        <f>'[1]вспомогат'!G37</f>
        <v>39617644.87</v>
      </c>
      <c r="F40" s="38">
        <f>'[1]вспомогат'!H37</f>
        <v>866893.4699999988</v>
      </c>
      <c r="G40" s="39">
        <f>'[1]вспомогат'!I37</f>
        <v>22.02709411425714</v>
      </c>
      <c r="H40" s="35">
        <f>'[1]вспомогат'!J37</f>
        <v>-3068684.530000001</v>
      </c>
      <c r="I40" s="36">
        <f>'[1]вспомогат'!K37</f>
        <v>95.57417699035284</v>
      </c>
      <c r="J40" s="37">
        <f>'[1]вспомогат'!L37</f>
        <v>-1834603.1300000027</v>
      </c>
    </row>
    <row r="41" spans="1:10" ht="12.75" customHeight="1">
      <c r="A41" s="52" t="s">
        <v>43</v>
      </c>
      <c r="B41" s="33">
        <f>'[1]вспомогат'!B38</f>
        <v>22850989</v>
      </c>
      <c r="C41" s="33">
        <f>'[1]вспомогат'!C38</f>
        <v>21943419</v>
      </c>
      <c r="D41" s="38">
        <f>'[1]вспомогат'!D38</f>
        <v>1205703</v>
      </c>
      <c r="E41" s="33">
        <f>'[1]вспомогат'!G38</f>
        <v>22375057.99</v>
      </c>
      <c r="F41" s="38">
        <f>'[1]вспомогат'!H38</f>
        <v>742370.799999997</v>
      </c>
      <c r="G41" s="39">
        <f>'[1]вспомогат'!I38</f>
        <v>61.5716142366733</v>
      </c>
      <c r="H41" s="35">
        <f>'[1]вспомогат'!J38</f>
        <v>-463332.200000003</v>
      </c>
      <c r="I41" s="36">
        <f>'[1]вспомогат'!K38</f>
        <v>101.96705440478533</v>
      </c>
      <c r="J41" s="37">
        <f>'[1]вспомогат'!L38</f>
        <v>431638.98999999836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17323832</v>
      </c>
      <c r="D42" s="38">
        <f>'[1]вспомогат'!D39</f>
        <v>1836697</v>
      </c>
      <c r="E42" s="33">
        <f>'[1]вспомогат'!G39</f>
        <v>16517882.42</v>
      </c>
      <c r="F42" s="38">
        <f>'[1]вспомогат'!H39</f>
        <v>516744.1400000006</v>
      </c>
      <c r="G42" s="39">
        <f>'[1]вспомогат'!I39</f>
        <v>28.134425003144266</v>
      </c>
      <c r="H42" s="35">
        <f>'[1]вспомогат'!J39</f>
        <v>-1319952.8599999994</v>
      </c>
      <c r="I42" s="36">
        <f>'[1]вспомогат'!K39</f>
        <v>95.34774073080366</v>
      </c>
      <c r="J42" s="37">
        <f>'[1]вспомогат'!L39</f>
        <v>-805949.5800000001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15938824</v>
      </c>
      <c r="D43" s="38">
        <f>'[1]вспомогат'!D40</f>
        <v>1570456</v>
      </c>
      <c r="E43" s="33">
        <f>'[1]вспомогат'!G40</f>
        <v>17243062.71</v>
      </c>
      <c r="F43" s="38">
        <f>'[1]вспомогат'!H40</f>
        <v>283547.37000000104</v>
      </c>
      <c r="G43" s="39">
        <f>'[1]вспомогат'!I40</f>
        <v>18.0550980097501</v>
      </c>
      <c r="H43" s="35">
        <f>'[1]вспомогат'!J40</f>
        <v>-1286908.629999999</v>
      </c>
      <c r="I43" s="36">
        <f>'[1]вспомогат'!K40</f>
        <v>108.18277879221203</v>
      </c>
      <c r="J43" s="37">
        <f>'[1]вспомогат'!L40</f>
        <v>1304238.710000001</v>
      </c>
    </row>
    <row r="44" spans="1:10" ht="14.25" customHeight="1">
      <c r="A44" s="52" t="s">
        <v>46</v>
      </c>
      <c r="B44" s="33">
        <f>'[1]вспомогат'!B41</f>
        <v>20103480</v>
      </c>
      <c r="C44" s="33">
        <f>'[1]вспомогат'!C41</f>
        <v>19196042</v>
      </c>
      <c r="D44" s="38">
        <f>'[1]вспомогат'!D41</f>
        <v>1192488</v>
      </c>
      <c r="E44" s="33">
        <f>'[1]вспомогат'!G41</f>
        <v>20812279.05</v>
      </c>
      <c r="F44" s="38">
        <f>'[1]вспомогат'!H41</f>
        <v>442307.62999999896</v>
      </c>
      <c r="G44" s="39">
        <f>'[1]вспомогат'!I41</f>
        <v>37.091159827184754</v>
      </c>
      <c r="H44" s="35">
        <f>'[1]вспомогат'!J41</f>
        <v>-750180.370000001</v>
      </c>
      <c r="I44" s="36">
        <f>'[1]вспомогат'!K41</f>
        <v>108.41963697516394</v>
      </c>
      <c r="J44" s="37">
        <f>'[1]вспомогат'!L41</f>
        <v>1616237.0500000007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26499702</v>
      </c>
      <c r="D45" s="38">
        <f>'[1]вспомогат'!D42</f>
        <v>2183948</v>
      </c>
      <c r="E45" s="33">
        <f>'[1]вспомогат'!G42</f>
        <v>29166375.38</v>
      </c>
      <c r="F45" s="38">
        <f>'[1]вспомогат'!H42</f>
        <v>1240732.8099999987</v>
      </c>
      <c r="G45" s="39">
        <f>'[1]вспомогат'!I42</f>
        <v>56.81146300186628</v>
      </c>
      <c r="H45" s="35">
        <f>'[1]вспомогат'!J42</f>
        <v>-943215.1900000013</v>
      </c>
      <c r="I45" s="36">
        <f>'[1]вспомогат'!K42</f>
        <v>110.06303157673246</v>
      </c>
      <c r="J45" s="37">
        <f>'[1]вспомогат'!L42</f>
        <v>2666673.379999999</v>
      </c>
    </row>
    <row r="46" spans="1:10" ht="14.25" customHeight="1">
      <c r="A46" s="53" t="s">
        <v>48</v>
      </c>
      <c r="B46" s="33">
        <f>'[1]вспомогат'!B43</f>
        <v>53530369</v>
      </c>
      <c r="C46" s="33">
        <f>'[1]вспомогат'!C43</f>
        <v>49985846</v>
      </c>
      <c r="D46" s="38">
        <f>'[1]вспомогат'!D43</f>
        <v>4749765</v>
      </c>
      <c r="E46" s="33">
        <f>'[1]вспомогат'!G43</f>
        <v>47423000.47</v>
      </c>
      <c r="F46" s="38">
        <f>'[1]вспомогат'!H43</f>
        <v>1668566.9699999988</v>
      </c>
      <c r="G46" s="39">
        <f>'[1]вспомогат'!I43</f>
        <v>35.12946366820251</v>
      </c>
      <c r="H46" s="35">
        <f>'[1]вспомогат'!J43</f>
        <v>-3081198.030000001</v>
      </c>
      <c r="I46" s="36">
        <f>'[1]вспомогат'!K43</f>
        <v>94.87285754851483</v>
      </c>
      <c r="J46" s="37">
        <f>'[1]вспомогат'!L43</f>
        <v>-2562845.530000001</v>
      </c>
    </row>
    <row r="47" spans="1:10" ht="14.25" customHeight="1">
      <c r="A47" s="53" t="s">
        <v>49</v>
      </c>
      <c r="B47" s="33">
        <f>'[1]вспомогат'!B44</f>
        <v>25068682</v>
      </c>
      <c r="C47" s="33">
        <f>'[1]вспомогат'!C44</f>
        <v>22878892</v>
      </c>
      <c r="D47" s="38">
        <f>'[1]вспомогат'!D44</f>
        <v>2482831</v>
      </c>
      <c r="E47" s="33">
        <f>'[1]вспомогат'!G44</f>
        <v>23401625.06</v>
      </c>
      <c r="F47" s="38">
        <f>'[1]вспомогат'!H44</f>
        <v>591197.0799999982</v>
      </c>
      <c r="G47" s="39">
        <f>'[1]вспомогат'!I44</f>
        <v>23.811410442353836</v>
      </c>
      <c r="H47" s="35">
        <f>'[1]вспомогат'!J44</f>
        <v>-1891633.9200000018</v>
      </c>
      <c r="I47" s="36">
        <f>'[1]вспомогат'!K44</f>
        <v>102.28478310925195</v>
      </c>
      <c r="J47" s="37">
        <f>'[1]вспомогат'!L44</f>
        <v>522733.05999999866</v>
      </c>
    </row>
    <row r="48" spans="1:10" ht="14.25" customHeight="1">
      <c r="A48" s="53" t="s">
        <v>50</v>
      </c>
      <c r="B48" s="33">
        <f>'[1]вспомогат'!B45</f>
        <v>26031316</v>
      </c>
      <c r="C48" s="33">
        <f>'[1]вспомогат'!C45</f>
        <v>24522640</v>
      </c>
      <c r="D48" s="38">
        <f>'[1]вспомогат'!D45</f>
        <v>2600145</v>
      </c>
      <c r="E48" s="33">
        <f>'[1]вспомогат'!G45</f>
        <v>24162388.08</v>
      </c>
      <c r="F48" s="38">
        <f>'[1]вспомогат'!H45</f>
        <v>937599.8899999969</v>
      </c>
      <c r="G48" s="39">
        <f>'[1]вспомогат'!I45</f>
        <v>36.05952321889729</v>
      </c>
      <c r="H48" s="35">
        <f>'[1]вспомогат'!J45</f>
        <v>-1662545.1100000031</v>
      </c>
      <c r="I48" s="36">
        <f>'[1]вспомогат'!K45</f>
        <v>98.53094152994946</v>
      </c>
      <c r="J48" s="37">
        <f>'[1]вспомогат'!L45</f>
        <v>-360251.9200000018</v>
      </c>
    </row>
    <row r="49" spans="1:10" ht="14.25" customHeight="1">
      <c r="A49" s="53" t="s">
        <v>51</v>
      </c>
      <c r="B49" s="33">
        <f>'[1]вспомогат'!B46</f>
        <v>8404782</v>
      </c>
      <c r="C49" s="33">
        <f>'[1]вспомогат'!C46</f>
        <v>8081544</v>
      </c>
      <c r="D49" s="38">
        <f>'[1]вспомогат'!D46</f>
        <v>549860</v>
      </c>
      <c r="E49" s="33">
        <f>'[1]вспомогат'!G46</f>
        <v>8742613.5</v>
      </c>
      <c r="F49" s="38">
        <f>'[1]вспомогат'!H46</f>
        <v>338754.22000000067</v>
      </c>
      <c r="G49" s="39">
        <f>'[1]вспомогат'!I46</f>
        <v>61.60735823664217</v>
      </c>
      <c r="H49" s="35">
        <f>'[1]вспомогат'!J46</f>
        <v>-211105.77999999933</v>
      </c>
      <c r="I49" s="36">
        <f>'[1]вспомогат'!K46</f>
        <v>108.17999011080062</v>
      </c>
      <c r="J49" s="37">
        <f>'[1]вспомогат'!L46</f>
        <v>661069.5</v>
      </c>
    </row>
    <row r="50" spans="1:10" ht="14.25" customHeight="1">
      <c r="A50" s="53" t="s">
        <v>52</v>
      </c>
      <c r="B50" s="33">
        <f>'[1]вспомогат'!B47</f>
        <v>10057400</v>
      </c>
      <c r="C50" s="33">
        <f>'[1]вспомогат'!C47</f>
        <v>9387013</v>
      </c>
      <c r="D50" s="38">
        <f>'[1]вспомогат'!D47</f>
        <v>1410733</v>
      </c>
      <c r="E50" s="33">
        <f>'[1]вспомогат'!G47</f>
        <v>8484968.32</v>
      </c>
      <c r="F50" s="38">
        <f>'[1]вспомогат'!H47</f>
        <v>237487.08999999985</v>
      </c>
      <c r="G50" s="39">
        <f>'[1]вспомогат'!I47</f>
        <v>16.83430457783293</v>
      </c>
      <c r="H50" s="35">
        <f>'[1]вспомогат'!J47</f>
        <v>-1173245.9100000001</v>
      </c>
      <c r="I50" s="36">
        <f>'[1]вспомогат'!K47</f>
        <v>90.39050356061081</v>
      </c>
      <c r="J50" s="37">
        <f>'[1]вспомогат'!L47</f>
        <v>-902044.6799999997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10177540</v>
      </c>
      <c r="D51" s="38">
        <f>'[1]вспомогат'!D48</f>
        <v>2252010</v>
      </c>
      <c r="E51" s="33">
        <f>'[1]вспомогат'!G48</f>
        <v>8838543.32</v>
      </c>
      <c r="F51" s="38">
        <f>'[1]вспомогат'!H48</f>
        <v>249156.30000000075</v>
      </c>
      <c r="G51" s="39">
        <f>'[1]вспомогат'!I48</f>
        <v>11.063729734770305</v>
      </c>
      <c r="H51" s="35">
        <f>'[1]вспомогат'!J48</f>
        <v>-2002853.6999999993</v>
      </c>
      <c r="I51" s="36">
        <f>'[1]вспомогат'!K48</f>
        <v>86.84361171756633</v>
      </c>
      <c r="J51" s="37">
        <f>'[1]вспомогат'!L48</f>
        <v>-1338996.6799999997</v>
      </c>
    </row>
    <row r="52" spans="1:10" ht="14.25" customHeight="1">
      <c r="A52" s="53" t="s">
        <v>54</v>
      </c>
      <c r="B52" s="33">
        <f>'[1]вспомогат'!B49</f>
        <v>29835600</v>
      </c>
      <c r="C52" s="33">
        <f>'[1]вспомогат'!C49</f>
        <v>27179474</v>
      </c>
      <c r="D52" s="38">
        <f>'[1]вспомогат'!D49</f>
        <v>3894377</v>
      </c>
      <c r="E52" s="33">
        <f>'[1]вспомогат'!G49</f>
        <v>29364259.87</v>
      </c>
      <c r="F52" s="38">
        <f>'[1]вспомогат'!H49</f>
        <v>1126227.580000002</v>
      </c>
      <c r="G52" s="39">
        <f>'[1]вспомогат'!I49</f>
        <v>28.9193259923218</v>
      </c>
      <c r="H52" s="35">
        <f>'[1]вспомогат'!J49</f>
        <v>-2768149.419999998</v>
      </c>
      <c r="I52" s="36">
        <f>'[1]вспомогат'!K49</f>
        <v>108.03836700445343</v>
      </c>
      <c r="J52" s="37">
        <f>'[1]вспомогат'!L49</f>
        <v>2184785.870000001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9919250</v>
      </c>
      <c r="D53" s="38">
        <f>'[1]вспомогат'!D50</f>
        <v>1452350</v>
      </c>
      <c r="E53" s="33">
        <f>'[1]вспомогат'!G50</f>
        <v>10008304.11</v>
      </c>
      <c r="F53" s="38">
        <f>'[1]вспомогат'!H50</f>
        <v>101120.02999999933</v>
      </c>
      <c r="G53" s="39">
        <f>'[1]вспомогат'!I50</f>
        <v>6.962511102695585</v>
      </c>
      <c r="H53" s="35">
        <f>'[1]вспомогат'!J50</f>
        <v>-1351229.9700000007</v>
      </c>
      <c r="I53" s="36">
        <f>'[1]вспомогат'!K50</f>
        <v>100.89779076039014</v>
      </c>
      <c r="J53" s="37">
        <f>'[1]вспомогат'!L50</f>
        <v>89054.1099999994</v>
      </c>
    </row>
    <row r="54" spans="1:10" ht="14.25" customHeight="1">
      <c r="A54" s="53" t="s">
        <v>56</v>
      </c>
      <c r="B54" s="33">
        <f>'[1]вспомогат'!B51</f>
        <v>8553985</v>
      </c>
      <c r="C54" s="33">
        <f>'[1]вспомогат'!C51</f>
        <v>8006935</v>
      </c>
      <c r="D54" s="38">
        <f>'[1]вспомогат'!D51</f>
        <v>634550</v>
      </c>
      <c r="E54" s="33">
        <f>'[1]вспомогат'!G51</f>
        <v>7619480.97</v>
      </c>
      <c r="F54" s="38">
        <f>'[1]вспомогат'!H51</f>
        <v>169663.75</v>
      </c>
      <c r="G54" s="39">
        <f>'[1]вспомогат'!I51</f>
        <v>26.737648727444647</v>
      </c>
      <c r="H54" s="35">
        <f>'[1]вспомогат'!J51</f>
        <v>-464886.25</v>
      </c>
      <c r="I54" s="36">
        <f>'[1]вспомогат'!K51</f>
        <v>95.1610194162935</v>
      </c>
      <c r="J54" s="37">
        <f>'[1]вспомогат'!L51</f>
        <v>-387454.03000000026</v>
      </c>
    </row>
    <row r="55" spans="1:10" ht="14.25" customHeight="1">
      <c r="A55" s="53" t="s">
        <v>57</v>
      </c>
      <c r="B55" s="33">
        <f>'[1]вспомогат'!B52</f>
        <v>49375571</v>
      </c>
      <c r="C55" s="33">
        <f>'[1]вспомогат'!C52</f>
        <v>45719822</v>
      </c>
      <c r="D55" s="38">
        <f>'[1]вспомогат'!D52</f>
        <v>3690900</v>
      </c>
      <c r="E55" s="33">
        <f>'[1]вспомогат'!G52</f>
        <v>48582716.73</v>
      </c>
      <c r="F55" s="38">
        <f>'[1]вспомогат'!H52</f>
        <v>2214964.629999995</v>
      </c>
      <c r="G55" s="39">
        <f>'[1]вспомогат'!I52</f>
        <v>60.01150478203135</v>
      </c>
      <c r="H55" s="35">
        <f>'[1]вспомогат'!J52</f>
        <v>-1475935.3700000048</v>
      </c>
      <c r="I55" s="36">
        <f>'[1]вспомогат'!K52</f>
        <v>106.26182387586722</v>
      </c>
      <c r="J55" s="37">
        <f>'[1]вспомогат'!L52</f>
        <v>2862894.7299999967</v>
      </c>
    </row>
    <row r="56" spans="1:10" ht="14.25" customHeight="1">
      <c r="A56" s="53" t="s">
        <v>58</v>
      </c>
      <c r="B56" s="33">
        <f>'[1]вспомогат'!B53</f>
        <v>62470896</v>
      </c>
      <c r="C56" s="33">
        <f>'[1]вспомогат'!C53</f>
        <v>58358400</v>
      </c>
      <c r="D56" s="38">
        <f>'[1]вспомогат'!D53</f>
        <v>7584330</v>
      </c>
      <c r="E56" s="33">
        <f>'[1]вспомогат'!G53</f>
        <v>55329278.92</v>
      </c>
      <c r="F56" s="38">
        <f>'[1]вспомогат'!H53</f>
        <v>1458560.6300000027</v>
      </c>
      <c r="G56" s="39">
        <f>'[1]вспомогат'!I53</f>
        <v>19.23123901518002</v>
      </c>
      <c r="H56" s="35">
        <f>'[1]вспомогат'!J53</f>
        <v>-6125769.369999997</v>
      </c>
      <c r="I56" s="36">
        <f>'[1]вспомогат'!K53</f>
        <v>94.80945145857324</v>
      </c>
      <c r="J56" s="37">
        <f>'[1]вспомогат'!L53</f>
        <v>-3029121.079999998</v>
      </c>
    </row>
    <row r="57" spans="1:10" ht="14.25" customHeight="1">
      <c r="A57" s="53" t="s">
        <v>59</v>
      </c>
      <c r="B57" s="33">
        <f>'[1]вспомогат'!B54</f>
        <v>36873861</v>
      </c>
      <c r="C57" s="33">
        <f>'[1]вспомогат'!C54</f>
        <v>33577611</v>
      </c>
      <c r="D57" s="38">
        <f>'[1]вспомогат'!D54</f>
        <v>2836400</v>
      </c>
      <c r="E57" s="33">
        <f>'[1]вспомогат'!G54</f>
        <v>32675086.83</v>
      </c>
      <c r="F57" s="38">
        <f>'[1]вспомогат'!H54</f>
        <v>539812.9899999984</v>
      </c>
      <c r="G57" s="39">
        <f>'[1]вспомогат'!I54</f>
        <v>19.031624241996838</v>
      </c>
      <c r="H57" s="35">
        <f>'[1]вспомогат'!J54</f>
        <v>-2296587.0100000016</v>
      </c>
      <c r="I57" s="36">
        <f>'[1]вспомогат'!K54</f>
        <v>97.31212512408938</v>
      </c>
      <c r="J57" s="37">
        <f>'[1]вспомогат'!L54</f>
        <v>-902524.1700000018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55140309</v>
      </c>
      <c r="D58" s="38">
        <f>'[1]вспомогат'!D55</f>
        <v>4673440</v>
      </c>
      <c r="E58" s="33">
        <f>'[1]вспомогат'!G55</f>
        <v>59968056.5</v>
      </c>
      <c r="F58" s="38">
        <f>'[1]вспомогат'!H55</f>
        <v>995739.0399999991</v>
      </c>
      <c r="G58" s="39">
        <f>'[1]вспомогат'!I55</f>
        <v>21.306340511486166</v>
      </c>
      <c r="H58" s="35">
        <f>'[1]вспомогат'!J55</f>
        <v>-3677700.960000001</v>
      </c>
      <c r="I58" s="36">
        <f>'[1]вспомогат'!K55</f>
        <v>108.75538709803023</v>
      </c>
      <c r="J58" s="37">
        <f>'[1]вспомогат'!L55</f>
        <v>4827747.5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63892050</v>
      </c>
      <c r="D59" s="38">
        <f>'[1]вспомогат'!D56</f>
        <v>5186100</v>
      </c>
      <c r="E59" s="33">
        <f>'[1]вспомогат'!G56</f>
        <v>63805633.62</v>
      </c>
      <c r="F59" s="38">
        <f>'[1]вспомогат'!H56</f>
        <v>1513337.4299999997</v>
      </c>
      <c r="G59" s="39">
        <f>'[1]вспомогат'!I56</f>
        <v>29.1806449933476</v>
      </c>
      <c r="H59" s="35">
        <f>'[1]вспомогат'!J56</f>
        <v>-3672762.5700000003</v>
      </c>
      <c r="I59" s="36">
        <f>'[1]вспомогат'!K56</f>
        <v>99.8647462712497</v>
      </c>
      <c r="J59" s="37">
        <f>'[1]вспомогат'!L56</f>
        <v>-86416.38000000268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10300137</v>
      </c>
      <c r="D60" s="38">
        <f>'[1]вспомогат'!D57</f>
        <v>1215998</v>
      </c>
      <c r="E60" s="33">
        <f>'[1]вспомогат'!G57</f>
        <v>10863096.76</v>
      </c>
      <c r="F60" s="38">
        <f>'[1]вспомогат'!H57</f>
        <v>311614.3100000005</v>
      </c>
      <c r="G60" s="39">
        <f>'[1]вспомогат'!I57</f>
        <v>25.626218957597015</v>
      </c>
      <c r="H60" s="35">
        <f>'[1]вспомогат'!J57</f>
        <v>-904383.6899999995</v>
      </c>
      <c r="I60" s="36">
        <f>'[1]вспомогат'!K57</f>
        <v>105.46555604066236</v>
      </c>
      <c r="J60" s="37">
        <f>'[1]вспомогат'!L57</f>
        <v>562959.7599999998</v>
      </c>
    </row>
    <row r="61" spans="1:10" ht="14.25" customHeight="1">
      <c r="A61" s="53" t="s">
        <v>63</v>
      </c>
      <c r="B61" s="33">
        <f>'[1]вспомогат'!B58</f>
        <v>54076012</v>
      </c>
      <c r="C61" s="33">
        <f>'[1]вспомогат'!C58</f>
        <v>50105812</v>
      </c>
      <c r="D61" s="38">
        <f>'[1]вспомогат'!D58</f>
        <v>4276616</v>
      </c>
      <c r="E61" s="33">
        <f>'[1]вспомогат'!G58</f>
        <v>52495612.9</v>
      </c>
      <c r="F61" s="38">
        <f>'[1]вспомогат'!H58</f>
        <v>1594551.7699999958</v>
      </c>
      <c r="G61" s="39">
        <f>'[1]вспомогат'!I58</f>
        <v>37.28536230514958</v>
      </c>
      <c r="H61" s="35">
        <f>'[1]вспомогат'!J58</f>
        <v>-2682064.230000004</v>
      </c>
      <c r="I61" s="36">
        <f>'[1]вспомогат'!K58</f>
        <v>104.76950837559522</v>
      </c>
      <c r="J61" s="37">
        <f>'[1]вспомогат'!L58</f>
        <v>2389800.8999999985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10705304</v>
      </c>
      <c r="D62" s="38">
        <f>'[1]вспомогат'!D59</f>
        <v>614071</v>
      </c>
      <c r="E62" s="33">
        <f>'[1]вспомогат'!G59</f>
        <v>12594355.07</v>
      </c>
      <c r="F62" s="38">
        <f>'[1]вспомогат'!H59</f>
        <v>304944.5300000012</v>
      </c>
      <c r="G62" s="39">
        <f>'[1]вспомогат'!I59</f>
        <v>49.65949051494064</v>
      </c>
      <c r="H62" s="35">
        <f>'[1]вспомогат'!J59</f>
        <v>-309126.4699999988</v>
      </c>
      <c r="I62" s="36">
        <f>'[1]вспомогат'!K59</f>
        <v>117.64593579033347</v>
      </c>
      <c r="J62" s="37">
        <f>'[1]вспомогат'!L59</f>
        <v>1889051.0700000003</v>
      </c>
    </row>
    <row r="63" spans="1:10" ht="14.25" customHeight="1">
      <c r="A63" s="53" t="s">
        <v>65</v>
      </c>
      <c r="B63" s="33">
        <f>'[1]вспомогат'!B60</f>
        <v>14552410</v>
      </c>
      <c r="C63" s="33">
        <f>'[1]вспомогат'!C60</f>
        <v>12739210</v>
      </c>
      <c r="D63" s="38">
        <f>'[1]вспомогат'!D60</f>
        <v>1712500</v>
      </c>
      <c r="E63" s="33">
        <f>'[1]вспомогат'!G60</f>
        <v>13762501.69</v>
      </c>
      <c r="F63" s="38">
        <f>'[1]вспомогат'!H60</f>
        <v>213826.08999999985</v>
      </c>
      <c r="G63" s="39">
        <f>'[1]вспомогат'!I60</f>
        <v>12.486195036496342</v>
      </c>
      <c r="H63" s="35">
        <f>'[1]вспомогат'!J60</f>
        <v>-1498673.9100000001</v>
      </c>
      <c r="I63" s="36">
        <f>'[1]вспомогат'!K60</f>
        <v>108.03261497376995</v>
      </c>
      <c r="J63" s="37">
        <f>'[1]вспомогат'!L60</f>
        <v>1023291.6899999995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10325545</v>
      </c>
      <c r="D64" s="38">
        <f>'[1]вспомогат'!D61</f>
        <v>1268669</v>
      </c>
      <c r="E64" s="33">
        <f>'[1]вспомогат'!G61</f>
        <v>9968361.03</v>
      </c>
      <c r="F64" s="38">
        <f>'[1]вспомогат'!H61</f>
        <v>141580.66999999993</v>
      </c>
      <c r="G64" s="39">
        <f>'[1]вспомогат'!I61</f>
        <v>11.15978005295313</v>
      </c>
      <c r="H64" s="35">
        <f>'[1]вспомогат'!J61</f>
        <v>-1127088.33</v>
      </c>
      <c r="I64" s="36">
        <f>'[1]вспомогат'!K61</f>
        <v>96.54077368313246</v>
      </c>
      <c r="J64" s="37">
        <f>'[1]вспомогат'!L61</f>
        <v>-357183.97000000067</v>
      </c>
    </row>
    <row r="65" spans="1:10" ht="14.25" customHeight="1">
      <c r="A65" s="53" t="s">
        <v>67</v>
      </c>
      <c r="B65" s="33">
        <f>'[1]вспомогат'!B62</f>
        <v>12087820</v>
      </c>
      <c r="C65" s="33">
        <f>'[1]вспомогат'!C62</f>
        <v>11515300</v>
      </c>
      <c r="D65" s="38">
        <f>'[1]вспомогат'!D62</f>
        <v>911850</v>
      </c>
      <c r="E65" s="33">
        <f>'[1]вспомогат'!G62</f>
        <v>11819095.76</v>
      </c>
      <c r="F65" s="38">
        <f>'[1]вспомогат'!H62</f>
        <v>349278.9399999995</v>
      </c>
      <c r="G65" s="39">
        <f>'[1]вспомогат'!I62</f>
        <v>38.304429456599166</v>
      </c>
      <c r="H65" s="35">
        <f>'[1]вспомогат'!J62</f>
        <v>-562571.0600000005</v>
      </c>
      <c r="I65" s="36">
        <f>'[1]вспомогат'!K62</f>
        <v>102.63819231804644</v>
      </c>
      <c r="J65" s="37">
        <f>'[1]вспомогат'!L62</f>
        <v>303795.7599999998</v>
      </c>
    </row>
    <row r="66" spans="1:10" ht="14.25" customHeight="1">
      <c r="A66" s="53" t="s">
        <v>68</v>
      </c>
      <c r="B66" s="33">
        <f>'[1]вспомогат'!B63</f>
        <v>8778418</v>
      </c>
      <c r="C66" s="33">
        <f>'[1]вспомогат'!C63</f>
        <v>7954153</v>
      </c>
      <c r="D66" s="38">
        <f>'[1]вспомогат'!D63</f>
        <v>1034970</v>
      </c>
      <c r="E66" s="33">
        <f>'[1]вспомогат'!G63</f>
        <v>7404412.79</v>
      </c>
      <c r="F66" s="38">
        <f>'[1]вспомогат'!H63</f>
        <v>209566.58999999985</v>
      </c>
      <c r="G66" s="39">
        <f>'[1]вспомогат'!I63</f>
        <v>20.248566625119555</v>
      </c>
      <c r="H66" s="35">
        <f>'[1]вспомогат'!J63</f>
        <v>-825403.4100000001</v>
      </c>
      <c r="I66" s="36">
        <f>'[1]вспомогат'!K63</f>
        <v>93.08863923034923</v>
      </c>
      <c r="J66" s="37">
        <f>'[1]вспомогат'!L63</f>
        <v>-549740.21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12037265</v>
      </c>
      <c r="D67" s="38">
        <f>'[1]вспомогат'!D64</f>
        <v>1034590</v>
      </c>
      <c r="E67" s="33">
        <f>'[1]вспомогат'!G64</f>
        <v>12900877.08</v>
      </c>
      <c r="F67" s="38">
        <f>'[1]вспомогат'!H64</f>
        <v>202753.3200000003</v>
      </c>
      <c r="G67" s="39">
        <f>'[1]вспомогат'!I64</f>
        <v>19.597455997061665</v>
      </c>
      <c r="H67" s="35">
        <f>'[1]вспомогат'!J64</f>
        <v>-831836.6799999997</v>
      </c>
      <c r="I67" s="36">
        <f>'[1]вспомогат'!K64</f>
        <v>107.17448756008945</v>
      </c>
      <c r="J67" s="37">
        <f>'[1]вспомогат'!L64</f>
        <v>863612.0800000001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9966960</v>
      </c>
      <c r="D68" s="38">
        <f>'[1]вспомогат'!D65</f>
        <v>748890</v>
      </c>
      <c r="E68" s="33">
        <f>'[1]вспомогат'!G65</f>
        <v>10208859.03</v>
      </c>
      <c r="F68" s="38">
        <f>'[1]вспомогат'!H65</f>
        <v>101816.75</v>
      </c>
      <c r="G68" s="39">
        <f>'[1]вспомогат'!I65</f>
        <v>13.595688285328952</v>
      </c>
      <c r="H68" s="35">
        <f>'[1]вспомогат'!J65</f>
        <v>-647073.25</v>
      </c>
      <c r="I68" s="36">
        <f>'[1]вспомогат'!K65</f>
        <v>102.42700913819259</v>
      </c>
      <c r="J68" s="37">
        <f>'[1]вспомогат'!L65</f>
        <v>241899.02999999933</v>
      </c>
    </row>
    <row r="69" spans="1:10" ht="14.25" customHeight="1">
      <c r="A69" s="53" t="s">
        <v>71</v>
      </c>
      <c r="B69" s="33">
        <f>'[1]вспомогат'!B66</f>
        <v>29107532</v>
      </c>
      <c r="C69" s="33">
        <f>'[1]вспомогат'!C66</f>
        <v>27153259</v>
      </c>
      <c r="D69" s="38">
        <f>'[1]вспомогат'!D66</f>
        <v>2759820</v>
      </c>
      <c r="E69" s="33">
        <f>'[1]вспомогат'!G66</f>
        <v>26950034.25</v>
      </c>
      <c r="F69" s="38">
        <f>'[1]вспомогат'!H66</f>
        <v>562514.2300000004</v>
      </c>
      <c r="G69" s="39">
        <f>'[1]вспомогат'!I66</f>
        <v>20.382279641425907</v>
      </c>
      <c r="H69" s="35">
        <f>'[1]вспомогат'!J66</f>
        <v>-2197305.7699999996</v>
      </c>
      <c r="I69" s="36">
        <f>'[1]вспомогат'!K66</f>
        <v>99.25156405719108</v>
      </c>
      <c r="J69" s="37">
        <f>'[1]вспомогат'!L66</f>
        <v>-203224.75</v>
      </c>
    </row>
    <row r="70" spans="1:10" ht="14.25" customHeight="1">
      <c r="A70" s="53" t="s">
        <v>72</v>
      </c>
      <c r="B70" s="33">
        <f>'[1]вспомогат'!B67</f>
        <v>54835300</v>
      </c>
      <c r="C70" s="33">
        <f>'[1]вспомогат'!C67</f>
        <v>51511478</v>
      </c>
      <c r="D70" s="38">
        <f>'[1]вспомогат'!D67</f>
        <v>4367133</v>
      </c>
      <c r="E70" s="33">
        <f>'[1]вспомогат'!G67</f>
        <v>54091631.72</v>
      </c>
      <c r="F70" s="38">
        <f>'[1]вспомогат'!H67</f>
        <v>759589.5899999961</v>
      </c>
      <c r="G70" s="39">
        <f>'[1]вспомогат'!I67</f>
        <v>17.393323949602546</v>
      </c>
      <c r="H70" s="35">
        <f>'[1]вспомогат'!J67</f>
        <v>-3607543.410000004</v>
      </c>
      <c r="I70" s="36">
        <f>'[1]вспомогат'!K67</f>
        <v>105.00889087282643</v>
      </c>
      <c r="J70" s="37">
        <f>'[1]вспомогат'!L67</f>
        <v>2580153.719999999</v>
      </c>
    </row>
    <row r="71" spans="1:10" ht="14.25" customHeight="1">
      <c r="A71" s="53" t="s">
        <v>73</v>
      </c>
      <c r="B71" s="33">
        <f>'[1]вспомогат'!B68</f>
        <v>85942550</v>
      </c>
      <c r="C71" s="33">
        <f>'[1]вспомогат'!C68</f>
        <v>79535467</v>
      </c>
      <c r="D71" s="38">
        <f>'[1]вспомогат'!D68</f>
        <v>10103769</v>
      </c>
      <c r="E71" s="33">
        <f>'[1]вспомогат'!G68</f>
        <v>75892066.92</v>
      </c>
      <c r="F71" s="38">
        <f>'[1]вспомогат'!H68</f>
        <v>1229201.6299999952</v>
      </c>
      <c r="G71" s="39">
        <f>'[1]вспомогат'!I68</f>
        <v>12.165773287176252</v>
      </c>
      <c r="H71" s="35">
        <f>'[1]вспомогат'!J68</f>
        <v>-8874567.370000005</v>
      </c>
      <c r="I71" s="36">
        <f>'[1]вспомогат'!K68</f>
        <v>95.41915045271564</v>
      </c>
      <c r="J71" s="37">
        <f>'[1]вспомогат'!L68</f>
        <v>-3643400.079999998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13936410</v>
      </c>
      <c r="D72" s="38">
        <f>'[1]вспомогат'!D69</f>
        <v>1746450</v>
      </c>
      <c r="E72" s="33">
        <f>'[1]вспомогат'!G69</f>
        <v>13269701.59</v>
      </c>
      <c r="F72" s="38">
        <f>'[1]вспомогат'!H69</f>
        <v>355625.8300000001</v>
      </c>
      <c r="G72" s="39">
        <f>'[1]вспомогат'!I69</f>
        <v>20.362783360531367</v>
      </c>
      <c r="H72" s="35">
        <f>'[1]вспомогат'!J69</f>
        <v>-1390824.17</v>
      </c>
      <c r="I72" s="36">
        <f>'[1]вспомогат'!K69</f>
        <v>95.21606776781107</v>
      </c>
      <c r="J72" s="37">
        <f>'[1]вспомогат'!L69</f>
        <v>-666708.4100000001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6453550</v>
      </c>
      <c r="D73" s="38">
        <f>'[1]вспомогат'!D70</f>
        <v>675080</v>
      </c>
      <c r="E73" s="33">
        <f>'[1]вспомогат'!G70</f>
        <v>6095257.37</v>
      </c>
      <c r="F73" s="38">
        <f>'[1]вспомогат'!H70</f>
        <v>132366.61000000034</v>
      </c>
      <c r="G73" s="39">
        <f>'[1]вспомогат'!I70</f>
        <v>19.607544291047034</v>
      </c>
      <c r="H73" s="35">
        <f>'[1]вспомогат'!J70</f>
        <v>-542713.3899999997</v>
      </c>
      <c r="I73" s="36">
        <f>'[1]вспомогат'!K70</f>
        <v>94.44813118361213</v>
      </c>
      <c r="J73" s="37">
        <f>'[1]вспомогат'!L70</f>
        <v>-358292.6299999999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6292937</v>
      </c>
      <c r="D74" s="38">
        <f>'[1]вспомогат'!D71</f>
        <v>910260</v>
      </c>
      <c r="E74" s="33">
        <f>'[1]вспомогат'!G71</f>
        <v>5738262.37</v>
      </c>
      <c r="F74" s="38">
        <f>'[1]вспомогат'!H71</f>
        <v>172577.53000000026</v>
      </c>
      <c r="G74" s="39">
        <f>'[1]вспомогат'!I71</f>
        <v>18.95914683716743</v>
      </c>
      <c r="H74" s="35">
        <f>'[1]вспомогат'!J71</f>
        <v>-737682.4699999997</v>
      </c>
      <c r="I74" s="36">
        <f>'[1]вспомогат'!K71</f>
        <v>91.18575905018595</v>
      </c>
      <c r="J74" s="37">
        <f>'[1]вспомогат'!L71</f>
        <v>-554674.6299999999</v>
      </c>
    </row>
    <row r="75" spans="1:10" ht="15" customHeight="1">
      <c r="A75" s="51" t="s">
        <v>77</v>
      </c>
      <c r="B75" s="41">
        <f>SUM(B39:B74)</f>
        <v>972993223</v>
      </c>
      <c r="C75" s="41">
        <f>SUM(C39:C74)</f>
        <v>904309588</v>
      </c>
      <c r="D75" s="41">
        <f>SUM(D39:D74)</f>
        <v>90823762</v>
      </c>
      <c r="E75" s="41">
        <f>SUM(E39:E74)</f>
        <v>914865334.6600001</v>
      </c>
      <c r="F75" s="41">
        <f>SUM(F39:F74)</f>
        <v>23150886.81999997</v>
      </c>
      <c r="G75" s="42">
        <f>F75/D75*100</f>
        <v>25.489900781691876</v>
      </c>
      <c r="H75" s="41">
        <f>SUM(H39:H74)</f>
        <v>-67672875.18000002</v>
      </c>
      <c r="I75" s="43">
        <f>E75/C75*100</f>
        <v>101.16727134159282</v>
      </c>
      <c r="J75" s="41">
        <f>SUM(J39:J74)</f>
        <v>10555746.659999985</v>
      </c>
    </row>
    <row r="76" spans="1:10" ht="15.75" customHeight="1">
      <c r="A76" s="54" t="s">
        <v>78</v>
      </c>
      <c r="B76" s="55">
        <f>'[1]вспомогат'!B72</f>
        <v>10450301102</v>
      </c>
      <c r="C76" s="55">
        <f>'[1]вспомогат'!C72</f>
        <v>9696747857</v>
      </c>
      <c r="D76" s="55">
        <f>'[1]вспомогат'!D72</f>
        <v>985238812</v>
      </c>
      <c r="E76" s="55">
        <f>'[1]вспомогат'!G72</f>
        <v>9364875986.190004</v>
      </c>
      <c r="F76" s="55">
        <f>'[1]вспомогат'!H72</f>
        <v>334091558.83999974</v>
      </c>
      <c r="G76" s="56">
        <f>'[1]вспомогат'!I72</f>
        <v>33.90970339077545</v>
      </c>
      <c r="H76" s="55">
        <f>'[1]вспомогат'!J72</f>
        <v>-651147253.1600003</v>
      </c>
      <c r="I76" s="56">
        <f>'[1]вспомогат'!K72</f>
        <v>96.57749303473514</v>
      </c>
      <c r="J76" s="55">
        <f>'[1]вспомогат'!L72</f>
        <v>-331871870.8100002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12.11.2018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2018-11-13T08:34:23Z</dcterms:created>
  <dcterms:modified xsi:type="dcterms:W3CDTF">2018-11-13T08:35:05Z</dcterms:modified>
  <cp:category/>
  <cp:version/>
  <cp:contentType/>
  <cp:contentStatus/>
</cp:coreProperties>
</file>