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<sst xmlns="http://schemas.openxmlformats.org/spreadsheetml/2006/main" count="84" uniqueCount="79">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</sst>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09.11.2018</v>
          </cell>
        </row>
        <row r="6">
          <cell r="G6" t="str">
            <v>Фактично надійшло на 09.11.2018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1688094460.88</v>
          </cell>
          <cell r="H10">
            <v>53593724.32000017</v>
          </cell>
          <cell r="I10">
            <v>25.51479961205354</v>
          </cell>
          <cell r="J10">
            <v>-156455835.67999983</v>
          </cell>
          <cell r="K10">
            <v>91.51797653106199</v>
          </cell>
          <cell r="L10">
            <v>-156455129.1199999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4220410429.24</v>
          </cell>
          <cell r="H11">
            <v>153459989.43999958</v>
          </cell>
          <cell r="I11">
            <v>35.4386507724637</v>
          </cell>
          <cell r="J11">
            <v>-279570010.5600004</v>
          </cell>
          <cell r="K11">
            <v>96.35046308195612</v>
          </cell>
          <cell r="L11">
            <v>-159859570.76000023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367841071.33</v>
          </cell>
          <cell r="H12">
            <v>8996498.469999969</v>
          </cell>
          <cell r="I12">
            <v>23.32490087401559</v>
          </cell>
          <cell r="J12">
            <v>-29573862.53000003</v>
          </cell>
          <cell r="K12">
            <v>96.00426985211024</v>
          </cell>
          <cell r="L12">
            <v>-15309669.670000017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494986478.15</v>
          </cell>
          <cell r="H13">
            <v>23765271.389999986</v>
          </cell>
          <cell r="I13">
            <v>56.414838411967814</v>
          </cell>
          <cell r="J13">
            <v>-18360651.610000014</v>
          </cell>
          <cell r="K13">
            <v>100.45760993261385</v>
          </cell>
          <cell r="L13">
            <v>2254789.149999976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474937649.79</v>
          </cell>
          <cell r="H14">
            <v>14964111.689999998</v>
          </cell>
          <cell r="I14">
            <v>34.08759126631586</v>
          </cell>
          <cell r="J14">
            <v>-28934888.310000002</v>
          </cell>
          <cell r="K14">
            <v>95.1637732660888</v>
          </cell>
          <cell r="L14">
            <v>-24136350.20999998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67679192.16</v>
          </cell>
          <cell r="H15">
            <v>1765852.6099999994</v>
          </cell>
          <cell r="I15">
            <v>25.51939202127274</v>
          </cell>
          <cell r="J15">
            <v>-5153797.390000001</v>
          </cell>
          <cell r="K15">
            <v>98.26623958286295</v>
          </cell>
          <cell r="L15">
            <v>-1194097.8400000036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42094188.11</v>
          </cell>
          <cell r="H16">
            <v>727111.950000003</v>
          </cell>
          <cell r="I16">
            <v>15.963967605380608</v>
          </cell>
          <cell r="J16">
            <v>-3827595.049999997</v>
          </cell>
          <cell r="K16">
            <v>106.18557901644704</v>
          </cell>
          <cell r="L16">
            <v>2452093.1099999994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245033650.81</v>
          </cell>
          <cell r="H17">
            <v>8885596.699999988</v>
          </cell>
          <cell r="I17">
            <v>33.0114074710219</v>
          </cell>
          <cell r="J17">
            <v>-18031149.300000012</v>
          </cell>
          <cell r="K17">
            <v>100.49135031426344</v>
          </cell>
          <cell r="L17">
            <v>1198086.8100000024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114100.62</v>
          </cell>
          <cell r="H18">
            <v>1338.5999999999913</v>
          </cell>
          <cell r="I18">
            <v>17.729801324503196</v>
          </cell>
          <cell r="J18">
            <v>-6211.400000000009</v>
          </cell>
          <cell r="K18">
            <v>116.60768523249871</v>
          </cell>
          <cell r="L18">
            <v>16250.619999999995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5673328.11</v>
          </cell>
          <cell r="H19">
            <v>116583.68000000063</v>
          </cell>
          <cell r="I19">
            <v>38.30214305191903</v>
          </cell>
          <cell r="J19">
            <v>-187795.31999999937</v>
          </cell>
          <cell r="K19">
            <v>110.92465712713737</v>
          </cell>
          <cell r="L19">
            <v>558750.1100000003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122751681.13</v>
          </cell>
          <cell r="H20">
            <v>3785503</v>
          </cell>
          <cell r="I20">
            <v>24.30973070452376</v>
          </cell>
          <cell r="J20">
            <v>-11786463</v>
          </cell>
          <cell r="K20">
            <v>100.68929853027299</v>
          </cell>
          <cell r="L20">
            <v>840333.1299999952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30068082.5</v>
          </cell>
          <cell r="H21">
            <v>694279.3099999987</v>
          </cell>
          <cell r="I21">
            <v>25.91367982979989</v>
          </cell>
          <cell r="J21">
            <v>-1984920.6900000013</v>
          </cell>
          <cell r="K21">
            <v>114.56013266505502</v>
          </cell>
          <cell r="L21">
            <v>3821532.5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51760859.61</v>
          </cell>
          <cell r="H22">
            <v>1101297.700000003</v>
          </cell>
          <cell r="I22">
            <v>19.320751281079236</v>
          </cell>
          <cell r="J22">
            <v>-4598779.299999997</v>
          </cell>
          <cell r="K22">
            <v>97.74530223691961</v>
          </cell>
          <cell r="L22">
            <v>-1193971.3900000006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9027214.44</v>
          </cell>
          <cell r="H23">
            <v>364922.4299999997</v>
          </cell>
          <cell r="I23">
            <v>27.17770849919602</v>
          </cell>
          <cell r="J23">
            <v>-977804.5700000003</v>
          </cell>
          <cell r="K23">
            <v>95.74884424227625</v>
          </cell>
          <cell r="L23">
            <v>-400799.5600000005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41368627.32</v>
          </cell>
          <cell r="H24">
            <v>839470.2700000033</v>
          </cell>
          <cell r="I24">
            <v>18.773581470948297</v>
          </cell>
          <cell r="J24">
            <v>-3632080.7299999967</v>
          </cell>
          <cell r="K24">
            <v>101.62225232205462</v>
          </cell>
          <cell r="L24">
            <v>660390.3200000003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104428830.39</v>
          </cell>
          <cell r="H25">
            <v>2321673.079999998</v>
          </cell>
          <cell r="I25">
            <v>18.79195917895903</v>
          </cell>
          <cell r="J25">
            <v>-10032935.920000002</v>
          </cell>
          <cell r="K25">
            <v>91.54203276694481</v>
          </cell>
          <cell r="L25">
            <v>-9648634.61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59726568.84</v>
          </cell>
          <cell r="H26">
            <v>1008645.1000000015</v>
          </cell>
          <cell r="I26">
            <v>19.3996886110302</v>
          </cell>
          <cell r="J26">
            <v>-4190639.8999999985</v>
          </cell>
          <cell r="K26">
            <v>91.45854569802016</v>
          </cell>
          <cell r="L26">
            <v>-5577956.159999996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56201434.51</v>
          </cell>
          <cell r="H27">
            <v>1186511.5700000003</v>
          </cell>
          <cell r="I27">
            <v>17.29157760461594</v>
          </cell>
          <cell r="J27">
            <v>-5675277.43</v>
          </cell>
          <cell r="K27">
            <v>95.4259186581706</v>
          </cell>
          <cell r="L27">
            <v>-2693921.490000002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32241.22000000001</v>
          </cell>
          <cell r="H28">
            <v>-2313.9199999999983</v>
          </cell>
          <cell r="I28">
            <v>-29.60870121561098</v>
          </cell>
          <cell r="J28">
            <v>-10128.919999999998</v>
          </cell>
          <cell r="K28">
            <v>40.478618957941</v>
          </cell>
          <cell r="L28">
            <v>-47408.77999999999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157193638.6</v>
          </cell>
          <cell r="H29">
            <v>4811173.219999999</v>
          </cell>
          <cell r="I29">
            <v>31.49878690498995</v>
          </cell>
          <cell r="J29">
            <v>-10462980.780000001</v>
          </cell>
          <cell r="K29">
            <v>98.66141210203494</v>
          </cell>
          <cell r="L29">
            <v>-2132723.400000006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44372017.12</v>
          </cell>
          <cell r="H30">
            <v>516994.4699999988</v>
          </cell>
          <cell r="I30">
            <v>16.39638153043619</v>
          </cell>
          <cell r="J30">
            <v>-2636106.530000001</v>
          </cell>
          <cell r="K30">
            <v>103.66950738265295</v>
          </cell>
          <cell r="L30">
            <v>1570601.1199999973</v>
          </cell>
        </row>
        <row r="31">
          <cell r="B31">
            <v>40230186</v>
          </cell>
          <cell r="C31">
            <v>38413906</v>
          </cell>
          <cell r="D31">
            <v>5167120</v>
          </cell>
          <cell r="G31">
            <v>34295078.79</v>
          </cell>
          <cell r="H31">
            <v>711952.4799999967</v>
          </cell>
          <cell r="I31">
            <v>13.778516465651983</v>
          </cell>
          <cell r="J31">
            <v>-4455167.520000003</v>
          </cell>
          <cell r="K31">
            <v>89.27777037305188</v>
          </cell>
          <cell r="L31">
            <v>-4118827.210000001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34776452.63</v>
          </cell>
          <cell r="H32">
            <v>750060.3700000048</v>
          </cell>
          <cell r="I32">
            <v>29.67638997968339</v>
          </cell>
          <cell r="J32">
            <v>-1777404.6299999952</v>
          </cell>
          <cell r="K32">
            <v>101.72135657949251</v>
          </cell>
          <cell r="L32">
            <v>588496.6300000027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64693394.76</v>
          </cell>
          <cell r="H33">
            <v>1487759.1099999994</v>
          </cell>
          <cell r="I33">
            <v>23.154511666518545</v>
          </cell>
          <cell r="J33">
            <v>-4937593.890000001</v>
          </cell>
          <cell r="K33">
            <v>102.57119565736123</v>
          </cell>
          <cell r="L33">
            <v>1621696.759999998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250613.7</v>
          </cell>
          <cell r="H34">
            <v>6722.900000000023</v>
          </cell>
          <cell r="I34">
            <v>21.074921630094117</v>
          </cell>
          <cell r="J34">
            <v>-25177.099999999977</v>
          </cell>
          <cell r="K34">
            <v>100.0453892215569</v>
          </cell>
          <cell r="L34">
            <v>113.70000000001164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7242165.75</v>
          </cell>
          <cell r="H35">
            <v>122741.05999999959</v>
          </cell>
          <cell r="I35">
            <v>9.671793813068202</v>
          </cell>
          <cell r="J35">
            <v>-1146320.9400000004</v>
          </cell>
          <cell r="K35">
            <v>97.32709716817152</v>
          </cell>
          <cell r="L35">
            <v>-198892.25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16657439.17</v>
          </cell>
          <cell r="H36">
            <v>258784.1400000006</v>
          </cell>
          <cell r="I36">
            <v>17.020401398284083</v>
          </cell>
          <cell r="J36">
            <v>-1261650.8599999994</v>
          </cell>
          <cell r="K36">
            <v>114.12794469328983</v>
          </cell>
          <cell r="L36">
            <v>2062031.17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39553579.66</v>
          </cell>
          <cell r="H37">
            <v>802828.2599999979</v>
          </cell>
          <cell r="I37">
            <v>20.399246565561597</v>
          </cell>
          <cell r="J37">
            <v>-3132749.740000002</v>
          </cell>
          <cell r="K37">
            <v>95.41962515519062</v>
          </cell>
          <cell r="L37">
            <v>-1898668.3400000036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22341848.67</v>
          </cell>
          <cell r="H38">
            <v>709161.4800000004</v>
          </cell>
          <cell r="I38">
            <v>58.81726096725317</v>
          </cell>
          <cell r="J38">
            <v>-496541.51999999955</v>
          </cell>
          <cell r="K38">
            <v>101.81571372264277</v>
          </cell>
          <cell r="L38">
            <v>398429.6700000018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16413053.02</v>
          </cell>
          <cell r="H39">
            <v>411914.7400000002</v>
          </cell>
          <cell r="I39">
            <v>22.42692942820728</v>
          </cell>
          <cell r="J39">
            <v>-1424782.2599999998</v>
          </cell>
          <cell r="K39">
            <v>94.74262403375882</v>
          </cell>
          <cell r="L39">
            <v>-910778.9800000004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17231552.81</v>
          </cell>
          <cell r="H40">
            <v>272037.4699999988</v>
          </cell>
          <cell r="I40">
            <v>17.32219622835653</v>
          </cell>
          <cell r="J40">
            <v>-1298418.5300000012</v>
          </cell>
          <cell r="K40">
            <v>108.11056581087787</v>
          </cell>
          <cell r="L40">
            <v>1292728.8099999987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20783023.85</v>
          </cell>
          <cell r="H41">
            <v>413052.4299999997</v>
          </cell>
          <cell r="I41">
            <v>34.63786889260099</v>
          </cell>
          <cell r="J41">
            <v>-779435.5700000003</v>
          </cell>
          <cell r="K41">
            <v>108.26723472474171</v>
          </cell>
          <cell r="L41">
            <v>1586981.8500000015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29107329.42</v>
          </cell>
          <cell r="H42">
            <v>1181686.8500000015</v>
          </cell>
          <cell r="I42">
            <v>54.10782903255945</v>
          </cell>
          <cell r="J42">
            <v>-1002261.1499999985</v>
          </cell>
          <cell r="K42">
            <v>109.84021412769096</v>
          </cell>
          <cell r="L42">
            <v>2607627.420000002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47233022.81</v>
          </cell>
          <cell r="H43">
            <v>1478589.3100000024</v>
          </cell>
          <cell r="I43">
            <v>31.129736102733553</v>
          </cell>
          <cell r="J43">
            <v>-3271175.6899999976</v>
          </cell>
          <cell r="K43">
            <v>94.49279464030678</v>
          </cell>
          <cell r="L43">
            <v>-2752823.1899999976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23344833.44</v>
          </cell>
          <cell r="H44">
            <v>534405.4600000009</v>
          </cell>
          <cell r="I44">
            <v>21.52403687564723</v>
          </cell>
          <cell r="J44">
            <v>-1948425.539999999</v>
          </cell>
          <cell r="K44">
            <v>102.03655596608439</v>
          </cell>
          <cell r="L44">
            <v>465941.44000000134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24113216.57</v>
          </cell>
          <cell r="H45">
            <v>888428.379999999</v>
          </cell>
          <cell r="I45">
            <v>34.16841676137288</v>
          </cell>
          <cell r="J45">
            <v>-1711716.620000001</v>
          </cell>
          <cell r="K45">
            <v>98.3304267811296</v>
          </cell>
          <cell r="L45">
            <v>-409423.4299999997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8636967.83</v>
          </cell>
          <cell r="H46">
            <v>233108.55000000075</v>
          </cell>
          <cell r="I46">
            <v>42.39416396901043</v>
          </cell>
          <cell r="J46">
            <v>-316751.44999999925</v>
          </cell>
          <cell r="K46">
            <v>106.87274399545434</v>
          </cell>
          <cell r="L46">
            <v>555423.8300000001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8482088.3</v>
          </cell>
          <cell r="H47">
            <v>234607.0700000003</v>
          </cell>
          <cell r="I47">
            <v>16.630153969603057</v>
          </cell>
          <cell r="J47">
            <v>-1176125.9299999997</v>
          </cell>
          <cell r="K47">
            <v>90.35982266137269</v>
          </cell>
          <cell r="L47">
            <v>-904924.6999999993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8838543.32</v>
          </cell>
          <cell r="H48">
            <v>249156.30000000075</v>
          </cell>
          <cell r="I48">
            <v>11.063729734770305</v>
          </cell>
          <cell r="J48">
            <v>-2002853.6999999993</v>
          </cell>
          <cell r="K48">
            <v>86.84361171756633</v>
          </cell>
          <cell r="L48">
            <v>-1338996.6799999997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29287869.86</v>
          </cell>
          <cell r="H49">
            <v>1049837.5700000003</v>
          </cell>
          <cell r="I49">
            <v>26.957779639721586</v>
          </cell>
          <cell r="J49">
            <v>-2844539.4299999997</v>
          </cell>
          <cell r="K49">
            <v>107.75730928420468</v>
          </cell>
          <cell r="L49">
            <v>2108395.8599999994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9998454.29</v>
          </cell>
          <cell r="H50">
            <v>91270.20999999903</v>
          </cell>
          <cell r="I50">
            <v>6.284312321410061</v>
          </cell>
          <cell r="J50">
            <v>-1361079.790000001</v>
          </cell>
          <cell r="K50">
            <v>100.79849071250347</v>
          </cell>
          <cell r="L50">
            <v>79204.2899999991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7595061.54</v>
          </cell>
          <cell r="H51">
            <v>145244.3200000003</v>
          </cell>
          <cell r="I51">
            <v>22.889342053423732</v>
          </cell>
          <cell r="J51">
            <v>-489305.6799999997</v>
          </cell>
          <cell r="K51">
            <v>94.85604091952789</v>
          </cell>
          <cell r="L51">
            <v>-411873.45999999996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48494444.09</v>
          </cell>
          <cell r="H52">
            <v>2126691.990000002</v>
          </cell>
          <cell r="I52">
            <v>57.619875640087834</v>
          </cell>
          <cell r="J52">
            <v>-1564208.009999998</v>
          </cell>
          <cell r="K52">
            <v>106.06875085821639</v>
          </cell>
          <cell r="L52">
            <v>2774622.0900000036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55208738.89</v>
          </cell>
          <cell r="H53">
            <v>1338020.6000000015</v>
          </cell>
          <cell r="I53">
            <v>17.64190904140513</v>
          </cell>
          <cell r="J53">
            <v>-6246309.3999999985</v>
          </cell>
          <cell r="K53">
            <v>94.60290016518617</v>
          </cell>
          <cell r="L53">
            <v>-3149661.1099999994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32627081.28</v>
          </cell>
          <cell r="H54">
            <v>491807.44000000134</v>
          </cell>
          <cell r="I54">
            <v>17.339142575095238</v>
          </cell>
          <cell r="J54">
            <v>-2344592.5599999987</v>
          </cell>
          <cell r="K54">
            <v>97.16915619756273</v>
          </cell>
          <cell r="L54">
            <v>-950529.7199999988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59912007.7</v>
          </cell>
          <cell r="H55">
            <v>939690.2400000021</v>
          </cell>
          <cell r="I55">
            <v>20.107035502756045</v>
          </cell>
          <cell r="J55">
            <v>-3733749.759999998</v>
          </cell>
          <cell r="K55">
            <v>108.65373949935608</v>
          </cell>
          <cell r="L55">
            <v>4771698.700000003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63589684.22</v>
          </cell>
          <cell r="H56">
            <v>1297388.0300000012</v>
          </cell>
          <cell r="I56">
            <v>25.016641214014406</v>
          </cell>
          <cell r="J56">
            <v>-3888711.969999999</v>
          </cell>
          <cell r="K56">
            <v>99.52675523793648</v>
          </cell>
          <cell r="L56">
            <v>-302365.7800000012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10789676.49</v>
          </cell>
          <cell r="H57">
            <v>238194.04000000097</v>
          </cell>
          <cell r="I57">
            <v>19.58835787558869</v>
          </cell>
          <cell r="J57">
            <v>-977803.959999999</v>
          </cell>
          <cell r="K57">
            <v>104.75274736636999</v>
          </cell>
          <cell r="L57">
            <v>489539.4900000002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52287926.4</v>
          </cell>
          <cell r="H58">
            <v>1386865.2699999958</v>
          </cell>
          <cell r="I58">
            <v>32.42903431124038</v>
          </cell>
          <cell r="J58">
            <v>-2889750.730000004</v>
          </cell>
          <cell r="K58">
            <v>104.3550125482449</v>
          </cell>
          <cell r="L58">
            <v>2182114.3999999985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12567703.46</v>
          </cell>
          <cell r="H59">
            <v>278292.9200000018</v>
          </cell>
          <cell r="I59">
            <v>45.31933929464211</v>
          </cell>
          <cell r="J59">
            <v>-335778.0799999982</v>
          </cell>
          <cell r="K59">
            <v>117.3969787312906</v>
          </cell>
          <cell r="L59">
            <v>1862399.460000001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13745003.14</v>
          </cell>
          <cell r="H60">
            <v>196327.54000000097</v>
          </cell>
          <cell r="I60">
            <v>11.464381897810275</v>
          </cell>
          <cell r="J60">
            <v>-1516172.459999999</v>
          </cell>
          <cell r="K60">
            <v>107.89525520028323</v>
          </cell>
          <cell r="L60">
            <v>1005793.1400000006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9958225.57</v>
          </cell>
          <cell r="H61">
            <v>131445.2100000009</v>
          </cell>
          <cell r="I61">
            <v>10.36087505882156</v>
          </cell>
          <cell r="J61">
            <v>-1137223.789999999</v>
          </cell>
          <cell r="K61">
            <v>96.44261460290959</v>
          </cell>
          <cell r="L61">
            <v>-367319.4299999997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11792868.43</v>
          </cell>
          <cell r="H62">
            <v>323051.6099999994</v>
          </cell>
          <cell r="I62">
            <v>35.42815265668689</v>
          </cell>
          <cell r="J62">
            <v>-588798.3900000006</v>
          </cell>
          <cell r="K62">
            <v>102.41043159969779</v>
          </cell>
          <cell r="L62">
            <v>277568.4299999997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7379577.8</v>
          </cell>
          <cell r="H63">
            <v>184731.59999999963</v>
          </cell>
          <cell r="I63">
            <v>17.848981129887786</v>
          </cell>
          <cell r="J63">
            <v>-850238.4000000004</v>
          </cell>
          <cell r="K63">
            <v>92.77641252311842</v>
          </cell>
          <cell r="L63">
            <v>-574575.2000000002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12900114.9</v>
          </cell>
          <cell r="H64">
            <v>201991.1400000006</v>
          </cell>
          <cell r="I64">
            <v>19.52378623416045</v>
          </cell>
          <cell r="J64">
            <v>-832598.8599999994</v>
          </cell>
          <cell r="K64">
            <v>107.16815572308163</v>
          </cell>
          <cell r="L64">
            <v>862849.9000000004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10189507.17</v>
          </cell>
          <cell r="H65">
            <v>82464.8900000006</v>
          </cell>
          <cell r="I65">
            <v>11.01161585813679</v>
          </cell>
          <cell r="J65">
            <v>-666425.1099999994</v>
          </cell>
          <cell r="K65">
            <v>102.23284903320571</v>
          </cell>
          <cell r="L65">
            <v>222547.16999999993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26892509.55</v>
          </cell>
          <cell r="H66">
            <v>504989.5300000012</v>
          </cell>
          <cell r="I66">
            <v>18.297915443760868</v>
          </cell>
          <cell r="J66">
            <v>-2254830.469999999</v>
          </cell>
          <cell r="K66">
            <v>99.03971213915796</v>
          </cell>
          <cell r="L66">
            <v>-260749.44999999925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54005618.39</v>
          </cell>
          <cell r="H67">
            <v>673576.2599999979</v>
          </cell>
          <cell r="I67">
            <v>15.423763370614038</v>
          </cell>
          <cell r="J67">
            <v>-3693556.740000002</v>
          </cell>
          <cell r="K67">
            <v>104.84191191330213</v>
          </cell>
          <cell r="L67">
            <v>2494140.3900000006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75718729.79</v>
          </cell>
          <cell r="H68">
            <v>1055864.5</v>
          </cell>
          <cell r="I68">
            <v>10.450204275256095</v>
          </cell>
          <cell r="J68">
            <v>-9047904.5</v>
          </cell>
          <cell r="K68">
            <v>95.20121355419967</v>
          </cell>
          <cell r="L68">
            <v>-3816737.2099999934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13219128.99</v>
          </cell>
          <cell r="H69">
            <v>305053.23000000045</v>
          </cell>
          <cell r="I69">
            <v>17.467046293910528</v>
          </cell>
          <cell r="J69">
            <v>-1441396.7699999996</v>
          </cell>
          <cell r="K69">
            <v>94.8531866528037</v>
          </cell>
          <cell r="L69">
            <v>-717281.0099999998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6087006.68</v>
          </cell>
          <cell r="H70">
            <v>124115.91999999993</v>
          </cell>
          <cell r="I70">
            <v>18.38536469751732</v>
          </cell>
          <cell r="J70">
            <v>-550964.0800000001</v>
          </cell>
          <cell r="K70">
            <v>94.3202838747666</v>
          </cell>
          <cell r="L70">
            <v>-366543.3200000003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5733728.46</v>
          </cell>
          <cell r="H71">
            <v>168043.6200000001</v>
          </cell>
          <cell r="I71">
            <v>18.4610572803375</v>
          </cell>
          <cell r="J71">
            <v>-742216.3799999999</v>
          </cell>
          <cell r="K71">
            <v>91.11371145142562</v>
          </cell>
          <cell r="L71">
            <v>-559208.54</v>
          </cell>
        </row>
        <row r="72">
          <cell r="B72">
            <v>10450301102</v>
          </cell>
          <cell r="C72">
            <v>9696747857</v>
          </cell>
          <cell r="D72">
            <v>985238812</v>
          </cell>
          <cell r="G72">
            <v>9337770616.469997</v>
          </cell>
          <cell r="H72">
            <v>306986189.1199997</v>
          </cell>
          <cell r="I72">
            <v>31.15855621814457</v>
          </cell>
          <cell r="J72">
            <v>-678252622.8800001</v>
          </cell>
          <cell r="K72">
            <v>96.29796251460886</v>
          </cell>
          <cell r="L72">
            <v>-358977240.53000015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1688094460.88</v>
      </c>
      <c r="F10" s="33">
        <f>'[1]вспомогат'!H10</f>
        <v>53593724.32000017</v>
      </c>
      <c r="G10" s="34">
        <f>'[1]вспомогат'!I10</f>
        <v>25.51479961205354</v>
      </c>
      <c r="H10" s="35">
        <f>'[1]вспомогат'!J10</f>
        <v>-156455835.67999983</v>
      </c>
      <c r="I10" s="36">
        <f>'[1]вспомогат'!K10</f>
        <v>91.51797653106199</v>
      </c>
      <c r="J10" s="37">
        <f>'[1]вспомогат'!L10</f>
        <v>-156455129.1199999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4220410429.24</v>
      </c>
      <c r="F12" s="38">
        <f>'[1]вспомогат'!H11</f>
        <v>153459989.43999958</v>
      </c>
      <c r="G12" s="39">
        <f>'[1]вспомогат'!I11</f>
        <v>35.4386507724637</v>
      </c>
      <c r="H12" s="35">
        <f>'[1]вспомогат'!J11</f>
        <v>-279570010.5600004</v>
      </c>
      <c r="I12" s="36">
        <f>'[1]вспомогат'!K11</f>
        <v>96.35046308195612</v>
      </c>
      <c r="J12" s="37">
        <f>'[1]вспомогат'!L11</f>
        <v>-159859570.76000023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367841071.33</v>
      </c>
      <c r="F13" s="38">
        <f>'[1]вспомогат'!H12</f>
        <v>8996498.469999969</v>
      </c>
      <c r="G13" s="39">
        <f>'[1]вспомогат'!I12</f>
        <v>23.32490087401559</v>
      </c>
      <c r="H13" s="35">
        <f>'[1]вспомогат'!J12</f>
        <v>-29573862.53000003</v>
      </c>
      <c r="I13" s="36">
        <f>'[1]вспомогат'!K12</f>
        <v>96.00426985211024</v>
      </c>
      <c r="J13" s="37">
        <f>'[1]вспомогат'!L12</f>
        <v>-15309669.670000017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494986478.15</v>
      </c>
      <c r="F14" s="38">
        <f>'[1]вспомогат'!H13</f>
        <v>23765271.389999986</v>
      </c>
      <c r="G14" s="39">
        <f>'[1]вспомогат'!I13</f>
        <v>56.414838411967814</v>
      </c>
      <c r="H14" s="35">
        <f>'[1]вспомогат'!J13</f>
        <v>-18360651.610000014</v>
      </c>
      <c r="I14" s="36">
        <f>'[1]вспомогат'!K13</f>
        <v>100.45760993261385</v>
      </c>
      <c r="J14" s="37">
        <f>'[1]вспомогат'!L13</f>
        <v>2254789.149999976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474937649.79</v>
      </c>
      <c r="F15" s="38">
        <f>'[1]вспомогат'!H14</f>
        <v>14964111.689999998</v>
      </c>
      <c r="G15" s="39">
        <f>'[1]вспомогат'!I14</f>
        <v>34.08759126631586</v>
      </c>
      <c r="H15" s="35">
        <f>'[1]вспомогат'!J14</f>
        <v>-28934888.310000002</v>
      </c>
      <c r="I15" s="36">
        <f>'[1]вспомогат'!K14</f>
        <v>95.1637732660888</v>
      </c>
      <c r="J15" s="37">
        <f>'[1]вспомогат'!L14</f>
        <v>-24136350.20999998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67679192.16</v>
      </c>
      <c r="F16" s="38">
        <f>'[1]вспомогат'!H15</f>
        <v>1765852.6099999994</v>
      </c>
      <c r="G16" s="39">
        <f>'[1]вспомогат'!I15</f>
        <v>25.51939202127274</v>
      </c>
      <c r="H16" s="35">
        <f>'[1]вспомогат'!J15</f>
        <v>-5153797.390000001</v>
      </c>
      <c r="I16" s="36">
        <f>'[1]вспомогат'!K15</f>
        <v>98.26623958286295</v>
      </c>
      <c r="J16" s="37">
        <f>'[1]вспомогат'!L15</f>
        <v>-1194097.8400000036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5625854820.669999</v>
      </c>
      <c r="F17" s="41">
        <f>SUM(F12:F16)</f>
        <v>202951723.59999955</v>
      </c>
      <c r="G17" s="42">
        <f>F17/D17*100</f>
        <v>35.949613817630954</v>
      </c>
      <c r="H17" s="41">
        <f>SUM(H12:H16)</f>
        <v>-361593210.40000045</v>
      </c>
      <c r="I17" s="43">
        <f>E17/C17*100</f>
        <v>96.59612800499919</v>
      </c>
      <c r="J17" s="41">
        <f>SUM(J12:J16)</f>
        <v>-198244899.33000025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42094188.11</v>
      </c>
      <c r="F18" s="45">
        <f>'[1]вспомогат'!H16</f>
        <v>727111.950000003</v>
      </c>
      <c r="G18" s="46">
        <f>'[1]вспомогат'!I16</f>
        <v>15.963967605380608</v>
      </c>
      <c r="H18" s="47">
        <f>'[1]вспомогат'!J16</f>
        <v>-3827595.049999997</v>
      </c>
      <c r="I18" s="48">
        <f>'[1]вспомогат'!K16</f>
        <v>106.18557901644704</v>
      </c>
      <c r="J18" s="49">
        <f>'[1]вспомогат'!L16</f>
        <v>2452093.1099999994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245033650.81</v>
      </c>
      <c r="F19" s="38">
        <f>'[1]вспомогат'!H17</f>
        <v>8885596.699999988</v>
      </c>
      <c r="G19" s="39">
        <f>'[1]вспомогат'!I17</f>
        <v>33.0114074710219</v>
      </c>
      <c r="H19" s="35">
        <f>'[1]вспомогат'!J17</f>
        <v>-18031149.300000012</v>
      </c>
      <c r="I19" s="36">
        <f>'[1]вспомогат'!K17</f>
        <v>100.49135031426344</v>
      </c>
      <c r="J19" s="37">
        <f>'[1]вспомогат'!L17</f>
        <v>1198086.8100000024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114100.62</v>
      </c>
      <c r="F20" s="38">
        <f>'[1]вспомогат'!H18</f>
        <v>1338.5999999999913</v>
      </c>
      <c r="G20" s="39">
        <f>'[1]вспомогат'!I18</f>
        <v>17.729801324503196</v>
      </c>
      <c r="H20" s="35">
        <f>'[1]вспомогат'!J18</f>
        <v>-6211.400000000009</v>
      </c>
      <c r="I20" s="36">
        <f>'[1]вспомогат'!K18</f>
        <v>116.60768523249871</v>
      </c>
      <c r="J20" s="37">
        <f>'[1]вспомогат'!L18</f>
        <v>16250.619999999995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5673328.11</v>
      </c>
      <c r="F21" s="38">
        <f>'[1]вспомогат'!H19</f>
        <v>116583.68000000063</v>
      </c>
      <c r="G21" s="39">
        <f>'[1]вспомогат'!I19</f>
        <v>38.30214305191903</v>
      </c>
      <c r="H21" s="35">
        <f>'[1]вспомогат'!J19</f>
        <v>-187795.31999999937</v>
      </c>
      <c r="I21" s="36">
        <f>'[1]вспомогат'!K19</f>
        <v>110.92465712713737</v>
      </c>
      <c r="J21" s="37">
        <f>'[1]вспомогат'!L19</f>
        <v>558750.1100000003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122751681.13</v>
      </c>
      <c r="F22" s="38">
        <f>'[1]вспомогат'!H20</f>
        <v>3785503</v>
      </c>
      <c r="G22" s="39">
        <f>'[1]вспомогат'!I20</f>
        <v>24.30973070452376</v>
      </c>
      <c r="H22" s="35">
        <f>'[1]вспомогат'!J20</f>
        <v>-11786463</v>
      </c>
      <c r="I22" s="36">
        <f>'[1]вспомогат'!K20</f>
        <v>100.68929853027299</v>
      </c>
      <c r="J22" s="37">
        <f>'[1]вспомогат'!L20</f>
        <v>840333.1299999952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30068082.5</v>
      </c>
      <c r="F23" s="38">
        <f>'[1]вспомогат'!H21</f>
        <v>694279.3099999987</v>
      </c>
      <c r="G23" s="39">
        <f>'[1]вспомогат'!I21</f>
        <v>25.91367982979989</v>
      </c>
      <c r="H23" s="35">
        <f>'[1]вспомогат'!J21</f>
        <v>-1984920.6900000013</v>
      </c>
      <c r="I23" s="36">
        <f>'[1]вспомогат'!K21</f>
        <v>114.56013266505502</v>
      </c>
      <c r="J23" s="37">
        <f>'[1]вспомогат'!L21</f>
        <v>3821532.5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51760859.61</v>
      </c>
      <c r="F24" s="38">
        <f>'[1]вспомогат'!H22</f>
        <v>1101297.700000003</v>
      </c>
      <c r="G24" s="39">
        <f>'[1]вспомогат'!I22</f>
        <v>19.320751281079236</v>
      </c>
      <c r="H24" s="35">
        <f>'[1]вспомогат'!J22</f>
        <v>-4598779.299999997</v>
      </c>
      <c r="I24" s="36">
        <f>'[1]вспомогат'!K22</f>
        <v>97.74530223691961</v>
      </c>
      <c r="J24" s="37">
        <f>'[1]вспомогат'!L22</f>
        <v>-1193971.3900000006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9027214.44</v>
      </c>
      <c r="F25" s="38">
        <f>'[1]вспомогат'!H23</f>
        <v>364922.4299999997</v>
      </c>
      <c r="G25" s="39">
        <f>'[1]вспомогат'!I23</f>
        <v>27.17770849919602</v>
      </c>
      <c r="H25" s="35">
        <f>'[1]вспомогат'!J23</f>
        <v>-977804.5700000003</v>
      </c>
      <c r="I25" s="36">
        <f>'[1]вспомогат'!K23</f>
        <v>95.74884424227625</v>
      </c>
      <c r="J25" s="37">
        <f>'[1]вспомогат'!L23</f>
        <v>-400799.5600000005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41368627.32</v>
      </c>
      <c r="F26" s="38">
        <f>'[1]вспомогат'!H24</f>
        <v>839470.2700000033</v>
      </c>
      <c r="G26" s="39">
        <f>'[1]вспомогат'!I24</f>
        <v>18.773581470948297</v>
      </c>
      <c r="H26" s="35">
        <f>'[1]вспомогат'!J24</f>
        <v>-3632080.7299999967</v>
      </c>
      <c r="I26" s="36">
        <f>'[1]вспомогат'!K24</f>
        <v>101.62225232205462</v>
      </c>
      <c r="J26" s="37">
        <f>'[1]вспомогат'!L24</f>
        <v>660390.3200000003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104428830.39</v>
      </c>
      <c r="F27" s="38">
        <f>'[1]вспомогат'!H25</f>
        <v>2321673.079999998</v>
      </c>
      <c r="G27" s="39">
        <f>'[1]вспомогат'!I25</f>
        <v>18.79195917895903</v>
      </c>
      <c r="H27" s="35">
        <f>'[1]вспомогат'!J25</f>
        <v>-10032935.920000002</v>
      </c>
      <c r="I27" s="36">
        <f>'[1]вспомогат'!K25</f>
        <v>91.54203276694481</v>
      </c>
      <c r="J27" s="37">
        <f>'[1]вспомогат'!L25</f>
        <v>-9648634.61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59726568.84</v>
      </c>
      <c r="F28" s="38">
        <f>'[1]вспомогат'!H26</f>
        <v>1008645.1000000015</v>
      </c>
      <c r="G28" s="39">
        <f>'[1]вспомогат'!I26</f>
        <v>19.3996886110302</v>
      </c>
      <c r="H28" s="35">
        <f>'[1]вспомогат'!J26</f>
        <v>-4190639.8999999985</v>
      </c>
      <c r="I28" s="36">
        <f>'[1]вспомогат'!K26</f>
        <v>91.45854569802016</v>
      </c>
      <c r="J28" s="37">
        <f>'[1]вспомогат'!L26</f>
        <v>-5577956.159999996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56201434.51</v>
      </c>
      <c r="F29" s="38">
        <f>'[1]вспомогат'!H27</f>
        <v>1186511.5700000003</v>
      </c>
      <c r="G29" s="39">
        <f>'[1]вспомогат'!I27</f>
        <v>17.29157760461594</v>
      </c>
      <c r="H29" s="35">
        <f>'[1]вспомогат'!J27</f>
        <v>-5675277.43</v>
      </c>
      <c r="I29" s="36">
        <f>'[1]вспомогат'!K27</f>
        <v>95.4259186581706</v>
      </c>
      <c r="J29" s="37">
        <f>'[1]вспомогат'!L27</f>
        <v>-2693921.490000002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32241.22000000001</v>
      </c>
      <c r="F30" s="38">
        <f>'[1]вспомогат'!H28</f>
        <v>-2313.9199999999983</v>
      </c>
      <c r="G30" s="39">
        <f>'[1]вспомогат'!I28</f>
        <v>-29.60870121561098</v>
      </c>
      <c r="H30" s="35">
        <f>'[1]вспомогат'!J28</f>
        <v>-10128.919999999998</v>
      </c>
      <c r="I30" s="36">
        <f>'[1]вспомогат'!K28</f>
        <v>40.478618957941</v>
      </c>
      <c r="J30" s="37">
        <f>'[1]вспомогат'!L28</f>
        <v>-47408.77999999999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157193638.6</v>
      </c>
      <c r="F31" s="38">
        <f>'[1]вспомогат'!H29</f>
        <v>4811173.219999999</v>
      </c>
      <c r="G31" s="39">
        <f>'[1]вспомогат'!I29</f>
        <v>31.49878690498995</v>
      </c>
      <c r="H31" s="35">
        <f>'[1]вспомогат'!J29</f>
        <v>-10462980.780000001</v>
      </c>
      <c r="I31" s="36">
        <f>'[1]вспомогат'!K29</f>
        <v>98.66141210203494</v>
      </c>
      <c r="J31" s="37">
        <f>'[1]вспомогат'!L29</f>
        <v>-2132723.400000006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44372017.12</v>
      </c>
      <c r="F32" s="38">
        <f>'[1]вспомогат'!H30</f>
        <v>516994.4699999988</v>
      </c>
      <c r="G32" s="39">
        <f>'[1]вспомогат'!I30</f>
        <v>16.39638153043619</v>
      </c>
      <c r="H32" s="35">
        <f>'[1]вспомогат'!J30</f>
        <v>-2636106.530000001</v>
      </c>
      <c r="I32" s="36">
        <f>'[1]вспомогат'!K30</f>
        <v>103.66950738265295</v>
      </c>
      <c r="J32" s="37">
        <f>'[1]вспомогат'!L30</f>
        <v>1570601.1199999973</v>
      </c>
    </row>
    <row r="33" spans="1:10" ht="12.75">
      <c r="A33" s="32" t="s">
        <v>35</v>
      </c>
      <c r="B33" s="33">
        <f>'[1]вспомогат'!B31</f>
        <v>40230186</v>
      </c>
      <c r="C33" s="33">
        <f>'[1]вспомогат'!C31</f>
        <v>38413906</v>
      </c>
      <c r="D33" s="38">
        <f>'[1]вспомогат'!D31</f>
        <v>5167120</v>
      </c>
      <c r="E33" s="33">
        <f>'[1]вспомогат'!G31</f>
        <v>34295078.79</v>
      </c>
      <c r="F33" s="38">
        <f>'[1]вспомогат'!H31</f>
        <v>711952.4799999967</v>
      </c>
      <c r="G33" s="39">
        <f>'[1]вспомогат'!I31</f>
        <v>13.778516465651983</v>
      </c>
      <c r="H33" s="35">
        <f>'[1]вспомогат'!J31</f>
        <v>-4455167.520000003</v>
      </c>
      <c r="I33" s="36">
        <f>'[1]вспомогат'!K31</f>
        <v>89.27777037305188</v>
      </c>
      <c r="J33" s="37">
        <f>'[1]вспомогат'!L31</f>
        <v>-4118827.210000001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34776452.63</v>
      </c>
      <c r="F34" s="38">
        <f>'[1]вспомогат'!H32</f>
        <v>750060.3700000048</v>
      </c>
      <c r="G34" s="39">
        <f>'[1]вспомогат'!I32</f>
        <v>29.67638997968339</v>
      </c>
      <c r="H34" s="35">
        <f>'[1]вспомогат'!J32</f>
        <v>-1777404.6299999952</v>
      </c>
      <c r="I34" s="36">
        <f>'[1]вспомогат'!K32</f>
        <v>101.72135657949251</v>
      </c>
      <c r="J34" s="37">
        <f>'[1]вспомогат'!L32</f>
        <v>588496.6300000027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64693394.76</v>
      </c>
      <c r="F35" s="38">
        <f>'[1]вспомогат'!H33</f>
        <v>1487759.1099999994</v>
      </c>
      <c r="G35" s="39">
        <f>'[1]вспомогат'!I33</f>
        <v>23.154511666518545</v>
      </c>
      <c r="H35" s="35">
        <f>'[1]вспомогат'!J33</f>
        <v>-4937593.890000001</v>
      </c>
      <c r="I35" s="36">
        <f>'[1]вспомогат'!K33</f>
        <v>102.57119565736123</v>
      </c>
      <c r="J35" s="37">
        <f>'[1]вспомогат'!L33</f>
        <v>1621696.759999998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250613.7</v>
      </c>
      <c r="F36" s="38">
        <f>'[1]вспомогат'!H34</f>
        <v>6722.900000000023</v>
      </c>
      <c r="G36" s="39">
        <f>'[1]вспомогат'!I34</f>
        <v>21.074921630094117</v>
      </c>
      <c r="H36" s="35">
        <f>'[1]вспомогат'!J34</f>
        <v>-25177.099999999977</v>
      </c>
      <c r="I36" s="36">
        <f>'[1]вспомогат'!K34</f>
        <v>100.0453892215569</v>
      </c>
      <c r="J36" s="37">
        <f>'[1]вспомогат'!L34</f>
        <v>113.70000000001164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7242165.75</v>
      </c>
      <c r="F37" s="38">
        <f>'[1]вспомогат'!H35</f>
        <v>122741.05999999959</v>
      </c>
      <c r="G37" s="39">
        <f>'[1]вспомогат'!I35</f>
        <v>9.671793813068202</v>
      </c>
      <c r="H37" s="35">
        <f>'[1]вспомогат'!J35</f>
        <v>-1146320.9400000004</v>
      </c>
      <c r="I37" s="36">
        <f>'[1]вспомогат'!K35</f>
        <v>97.32709716817152</v>
      </c>
      <c r="J37" s="37">
        <f>'[1]вспомогат'!L35</f>
        <v>-198892.25</v>
      </c>
    </row>
    <row r="38" spans="1:10" ht="18.75" customHeight="1">
      <c r="A38" s="50" t="s">
        <v>40</v>
      </c>
      <c r="B38" s="41">
        <f>SUM(B18:B37)</f>
        <v>1206148027</v>
      </c>
      <c r="C38" s="41">
        <f>SUM(C18:C37)</f>
        <v>1123788959</v>
      </c>
      <c r="D38" s="41">
        <f>SUM(D18:D37)</f>
        <v>119820556</v>
      </c>
      <c r="E38" s="41">
        <f>SUM(E18:E37)</f>
        <v>1111104168.9600003</v>
      </c>
      <c r="F38" s="41">
        <f>SUM(F18:F37)</f>
        <v>29438023.07999999</v>
      </c>
      <c r="G38" s="42">
        <f>F38/D38*100</f>
        <v>24.568424703353898</v>
      </c>
      <c r="H38" s="41">
        <f>SUM(H18:H37)</f>
        <v>-90382532.92</v>
      </c>
      <c r="I38" s="43">
        <f>E38/C38*100</f>
        <v>98.87124802762902</v>
      </c>
      <c r="J38" s="41">
        <f>SUM(J18:J37)</f>
        <v>-12684790.04000001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16657439.17</v>
      </c>
      <c r="F39" s="38">
        <f>'[1]вспомогат'!H36</f>
        <v>258784.1400000006</v>
      </c>
      <c r="G39" s="39">
        <f>'[1]вспомогат'!I36</f>
        <v>17.020401398284083</v>
      </c>
      <c r="H39" s="35">
        <f>'[1]вспомогат'!J36</f>
        <v>-1261650.8599999994</v>
      </c>
      <c r="I39" s="36">
        <f>'[1]вспомогат'!K36</f>
        <v>114.12794469328983</v>
      </c>
      <c r="J39" s="37">
        <f>'[1]вспомогат'!L36</f>
        <v>2062031.17</v>
      </c>
    </row>
    <row r="40" spans="1:10" ht="12.75" customHeight="1">
      <c r="A40" s="51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39553579.66</v>
      </c>
      <c r="F40" s="38">
        <f>'[1]вспомогат'!H37</f>
        <v>802828.2599999979</v>
      </c>
      <c r="G40" s="39">
        <f>'[1]вспомогат'!I37</f>
        <v>20.399246565561597</v>
      </c>
      <c r="H40" s="35">
        <f>'[1]вспомогат'!J37</f>
        <v>-3132749.740000002</v>
      </c>
      <c r="I40" s="36">
        <f>'[1]вспомогат'!K37</f>
        <v>95.41962515519062</v>
      </c>
      <c r="J40" s="37">
        <f>'[1]вспомогат'!L37</f>
        <v>-1898668.3400000036</v>
      </c>
    </row>
    <row r="41" spans="1:10" ht="12.75" customHeight="1">
      <c r="A41" s="51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22341848.67</v>
      </c>
      <c r="F41" s="38">
        <f>'[1]вспомогат'!H38</f>
        <v>709161.4800000004</v>
      </c>
      <c r="G41" s="39">
        <f>'[1]вспомогат'!I38</f>
        <v>58.81726096725317</v>
      </c>
      <c r="H41" s="35">
        <f>'[1]вспомогат'!J38</f>
        <v>-496541.51999999955</v>
      </c>
      <c r="I41" s="36">
        <f>'[1]вспомогат'!K38</f>
        <v>101.81571372264277</v>
      </c>
      <c r="J41" s="37">
        <f>'[1]вспомогат'!L38</f>
        <v>398429.6700000018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16413053.02</v>
      </c>
      <c r="F42" s="38">
        <f>'[1]вспомогат'!H39</f>
        <v>411914.7400000002</v>
      </c>
      <c r="G42" s="39">
        <f>'[1]вспомогат'!I39</f>
        <v>22.42692942820728</v>
      </c>
      <c r="H42" s="35">
        <f>'[1]вспомогат'!J39</f>
        <v>-1424782.2599999998</v>
      </c>
      <c r="I42" s="36">
        <f>'[1]вспомогат'!K39</f>
        <v>94.74262403375882</v>
      </c>
      <c r="J42" s="37">
        <f>'[1]вспомогат'!L39</f>
        <v>-910778.9800000004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17231552.81</v>
      </c>
      <c r="F43" s="38">
        <f>'[1]вспомогат'!H40</f>
        <v>272037.4699999988</v>
      </c>
      <c r="G43" s="39">
        <f>'[1]вспомогат'!I40</f>
        <v>17.32219622835653</v>
      </c>
      <c r="H43" s="35">
        <f>'[1]вспомогат'!J40</f>
        <v>-1298418.5300000012</v>
      </c>
      <c r="I43" s="36">
        <f>'[1]вспомогат'!K40</f>
        <v>108.11056581087787</v>
      </c>
      <c r="J43" s="37">
        <f>'[1]вспомогат'!L40</f>
        <v>1292728.8099999987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20783023.85</v>
      </c>
      <c r="F44" s="38">
        <f>'[1]вспомогат'!H41</f>
        <v>413052.4299999997</v>
      </c>
      <c r="G44" s="39">
        <f>'[1]вспомогат'!I41</f>
        <v>34.63786889260099</v>
      </c>
      <c r="H44" s="35">
        <f>'[1]вспомогат'!J41</f>
        <v>-779435.5700000003</v>
      </c>
      <c r="I44" s="36">
        <f>'[1]вспомогат'!K41</f>
        <v>108.26723472474171</v>
      </c>
      <c r="J44" s="37">
        <f>'[1]вспомогат'!L41</f>
        <v>1586981.8500000015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29107329.42</v>
      </c>
      <c r="F45" s="38">
        <f>'[1]вспомогат'!H42</f>
        <v>1181686.8500000015</v>
      </c>
      <c r="G45" s="39">
        <f>'[1]вспомогат'!I42</f>
        <v>54.10782903255945</v>
      </c>
      <c r="H45" s="35">
        <f>'[1]вспомогат'!J42</f>
        <v>-1002261.1499999985</v>
      </c>
      <c r="I45" s="36">
        <f>'[1]вспомогат'!K42</f>
        <v>109.84021412769096</v>
      </c>
      <c r="J45" s="37">
        <f>'[1]вспомогат'!L42</f>
        <v>2607627.420000002</v>
      </c>
    </row>
    <row r="46" spans="1:10" ht="14.25" customHeight="1">
      <c r="A46" s="52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47233022.81</v>
      </c>
      <c r="F46" s="38">
        <f>'[1]вспомогат'!H43</f>
        <v>1478589.3100000024</v>
      </c>
      <c r="G46" s="39">
        <f>'[1]вспомогат'!I43</f>
        <v>31.129736102733553</v>
      </c>
      <c r="H46" s="35">
        <f>'[1]вспомогат'!J43</f>
        <v>-3271175.6899999976</v>
      </c>
      <c r="I46" s="36">
        <f>'[1]вспомогат'!K43</f>
        <v>94.49279464030678</v>
      </c>
      <c r="J46" s="37">
        <f>'[1]вспомогат'!L43</f>
        <v>-2752823.1899999976</v>
      </c>
    </row>
    <row r="47" spans="1:10" ht="14.25" customHeight="1">
      <c r="A47" s="52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23344833.44</v>
      </c>
      <c r="F47" s="38">
        <f>'[1]вспомогат'!H44</f>
        <v>534405.4600000009</v>
      </c>
      <c r="G47" s="39">
        <f>'[1]вспомогат'!I44</f>
        <v>21.52403687564723</v>
      </c>
      <c r="H47" s="35">
        <f>'[1]вспомогат'!J44</f>
        <v>-1948425.539999999</v>
      </c>
      <c r="I47" s="36">
        <f>'[1]вспомогат'!K44</f>
        <v>102.03655596608439</v>
      </c>
      <c r="J47" s="37">
        <f>'[1]вспомогат'!L44</f>
        <v>465941.44000000134</v>
      </c>
    </row>
    <row r="48" spans="1:10" ht="14.25" customHeight="1">
      <c r="A48" s="52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24113216.57</v>
      </c>
      <c r="F48" s="38">
        <f>'[1]вспомогат'!H45</f>
        <v>888428.379999999</v>
      </c>
      <c r="G48" s="39">
        <f>'[1]вспомогат'!I45</f>
        <v>34.16841676137288</v>
      </c>
      <c r="H48" s="35">
        <f>'[1]вспомогат'!J45</f>
        <v>-1711716.620000001</v>
      </c>
      <c r="I48" s="36">
        <f>'[1]вспомогат'!K45</f>
        <v>98.3304267811296</v>
      </c>
      <c r="J48" s="37">
        <f>'[1]вспомогат'!L45</f>
        <v>-409423.4299999997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8636967.83</v>
      </c>
      <c r="F49" s="38">
        <f>'[1]вспомогат'!H46</f>
        <v>233108.55000000075</v>
      </c>
      <c r="G49" s="39">
        <f>'[1]вспомогат'!I46</f>
        <v>42.39416396901043</v>
      </c>
      <c r="H49" s="35">
        <f>'[1]вспомогат'!J46</f>
        <v>-316751.44999999925</v>
      </c>
      <c r="I49" s="36">
        <f>'[1]вспомогат'!K46</f>
        <v>106.87274399545434</v>
      </c>
      <c r="J49" s="37">
        <f>'[1]вспомогат'!L46</f>
        <v>555423.8300000001</v>
      </c>
    </row>
    <row r="50" spans="1:10" ht="14.25" customHeight="1">
      <c r="A50" s="52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8482088.3</v>
      </c>
      <c r="F50" s="38">
        <f>'[1]вспомогат'!H47</f>
        <v>234607.0700000003</v>
      </c>
      <c r="G50" s="39">
        <f>'[1]вспомогат'!I47</f>
        <v>16.630153969603057</v>
      </c>
      <c r="H50" s="35">
        <f>'[1]вспомогат'!J47</f>
        <v>-1176125.9299999997</v>
      </c>
      <c r="I50" s="36">
        <f>'[1]вспомогат'!K47</f>
        <v>90.35982266137269</v>
      </c>
      <c r="J50" s="37">
        <f>'[1]вспомогат'!L47</f>
        <v>-904924.6999999993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8838543.32</v>
      </c>
      <c r="F51" s="38">
        <f>'[1]вспомогат'!H48</f>
        <v>249156.30000000075</v>
      </c>
      <c r="G51" s="39">
        <f>'[1]вспомогат'!I48</f>
        <v>11.063729734770305</v>
      </c>
      <c r="H51" s="35">
        <f>'[1]вспомогат'!J48</f>
        <v>-2002853.6999999993</v>
      </c>
      <c r="I51" s="36">
        <f>'[1]вспомогат'!K48</f>
        <v>86.84361171756633</v>
      </c>
      <c r="J51" s="37">
        <f>'[1]вспомогат'!L48</f>
        <v>-1338996.6799999997</v>
      </c>
    </row>
    <row r="52" spans="1:10" ht="14.25" customHeight="1">
      <c r="A52" s="52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29287869.86</v>
      </c>
      <c r="F52" s="38">
        <f>'[1]вспомогат'!H49</f>
        <v>1049837.5700000003</v>
      </c>
      <c r="G52" s="39">
        <f>'[1]вспомогат'!I49</f>
        <v>26.957779639721586</v>
      </c>
      <c r="H52" s="35">
        <f>'[1]вспомогат'!J49</f>
        <v>-2844539.4299999997</v>
      </c>
      <c r="I52" s="36">
        <f>'[1]вспомогат'!K49</f>
        <v>107.75730928420468</v>
      </c>
      <c r="J52" s="37">
        <f>'[1]вспомогат'!L49</f>
        <v>2108395.8599999994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9998454.29</v>
      </c>
      <c r="F53" s="38">
        <f>'[1]вспомогат'!H50</f>
        <v>91270.20999999903</v>
      </c>
      <c r="G53" s="39">
        <f>'[1]вспомогат'!I50</f>
        <v>6.284312321410061</v>
      </c>
      <c r="H53" s="35">
        <f>'[1]вспомогат'!J50</f>
        <v>-1361079.790000001</v>
      </c>
      <c r="I53" s="36">
        <f>'[1]вспомогат'!K50</f>
        <v>100.79849071250347</v>
      </c>
      <c r="J53" s="37">
        <f>'[1]вспомогат'!L50</f>
        <v>79204.2899999991</v>
      </c>
    </row>
    <row r="54" spans="1:10" ht="14.25" customHeight="1">
      <c r="A54" s="52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7595061.54</v>
      </c>
      <c r="F54" s="38">
        <f>'[1]вспомогат'!H51</f>
        <v>145244.3200000003</v>
      </c>
      <c r="G54" s="39">
        <f>'[1]вспомогат'!I51</f>
        <v>22.889342053423732</v>
      </c>
      <c r="H54" s="35">
        <f>'[1]вспомогат'!J51</f>
        <v>-489305.6799999997</v>
      </c>
      <c r="I54" s="36">
        <f>'[1]вспомогат'!K51</f>
        <v>94.85604091952789</v>
      </c>
      <c r="J54" s="37">
        <f>'[1]вспомогат'!L51</f>
        <v>-411873.45999999996</v>
      </c>
    </row>
    <row r="55" spans="1:10" ht="14.25" customHeight="1">
      <c r="A55" s="52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48494444.09</v>
      </c>
      <c r="F55" s="38">
        <f>'[1]вспомогат'!H52</f>
        <v>2126691.990000002</v>
      </c>
      <c r="G55" s="39">
        <f>'[1]вспомогат'!I52</f>
        <v>57.619875640087834</v>
      </c>
      <c r="H55" s="35">
        <f>'[1]вспомогат'!J52</f>
        <v>-1564208.009999998</v>
      </c>
      <c r="I55" s="36">
        <f>'[1]вспомогат'!K52</f>
        <v>106.06875085821639</v>
      </c>
      <c r="J55" s="37">
        <f>'[1]вспомогат'!L52</f>
        <v>2774622.0900000036</v>
      </c>
    </row>
    <row r="56" spans="1:10" ht="14.25" customHeight="1">
      <c r="A56" s="52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55208738.89</v>
      </c>
      <c r="F56" s="38">
        <f>'[1]вспомогат'!H53</f>
        <v>1338020.6000000015</v>
      </c>
      <c r="G56" s="39">
        <f>'[1]вспомогат'!I53</f>
        <v>17.64190904140513</v>
      </c>
      <c r="H56" s="35">
        <f>'[1]вспомогат'!J53</f>
        <v>-6246309.3999999985</v>
      </c>
      <c r="I56" s="36">
        <f>'[1]вспомогат'!K53</f>
        <v>94.60290016518617</v>
      </c>
      <c r="J56" s="37">
        <f>'[1]вспомогат'!L53</f>
        <v>-3149661.1099999994</v>
      </c>
    </row>
    <row r="57" spans="1:10" ht="14.25" customHeight="1">
      <c r="A57" s="52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32627081.28</v>
      </c>
      <c r="F57" s="38">
        <f>'[1]вспомогат'!H54</f>
        <v>491807.44000000134</v>
      </c>
      <c r="G57" s="39">
        <f>'[1]вспомогат'!I54</f>
        <v>17.339142575095238</v>
      </c>
      <c r="H57" s="35">
        <f>'[1]вспомогат'!J54</f>
        <v>-2344592.5599999987</v>
      </c>
      <c r="I57" s="36">
        <f>'[1]вспомогат'!K54</f>
        <v>97.16915619756273</v>
      </c>
      <c r="J57" s="37">
        <f>'[1]вспомогат'!L54</f>
        <v>-950529.7199999988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59912007.7</v>
      </c>
      <c r="F58" s="38">
        <f>'[1]вспомогат'!H55</f>
        <v>939690.2400000021</v>
      </c>
      <c r="G58" s="39">
        <f>'[1]вспомогат'!I55</f>
        <v>20.107035502756045</v>
      </c>
      <c r="H58" s="35">
        <f>'[1]вспомогат'!J55</f>
        <v>-3733749.759999998</v>
      </c>
      <c r="I58" s="36">
        <f>'[1]вспомогат'!K55</f>
        <v>108.65373949935608</v>
      </c>
      <c r="J58" s="37">
        <f>'[1]вспомогат'!L55</f>
        <v>4771698.700000003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63589684.22</v>
      </c>
      <c r="F59" s="38">
        <f>'[1]вспомогат'!H56</f>
        <v>1297388.0300000012</v>
      </c>
      <c r="G59" s="39">
        <f>'[1]вспомогат'!I56</f>
        <v>25.016641214014406</v>
      </c>
      <c r="H59" s="35">
        <f>'[1]вспомогат'!J56</f>
        <v>-3888711.969999999</v>
      </c>
      <c r="I59" s="36">
        <f>'[1]вспомогат'!K56</f>
        <v>99.52675523793648</v>
      </c>
      <c r="J59" s="37">
        <f>'[1]вспомогат'!L56</f>
        <v>-302365.7800000012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10789676.49</v>
      </c>
      <c r="F60" s="38">
        <f>'[1]вспомогат'!H57</f>
        <v>238194.04000000097</v>
      </c>
      <c r="G60" s="39">
        <f>'[1]вспомогат'!I57</f>
        <v>19.58835787558869</v>
      </c>
      <c r="H60" s="35">
        <f>'[1]вспомогат'!J57</f>
        <v>-977803.959999999</v>
      </c>
      <c r="I60" s="36">
        <f>'[1]вспомогат'!K57</f>
        <v>104.75274736636999</v>
      </c>
      <c r="J60" s="37">
        <f>'[1]вспомогат'!L57</f>
        <v>489539.4900000002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52287926.4</v>
      </c>
      <c r="F61" s="38">
        <f>'[1]вспомогат'!H58</f>
        <v>1386865.2699999958</v>
      </c>
      <c r="G61" s="39">
        <f>'[1]вспомогат'!I58</f>
        <v>32.42903431124038</v>
      </c>
      <c r="H61" s="35">
        <f>'[1]вспомогат'!J58</f>
        <v>-2889750.730000004</v>
      </c>
      <c r="I61" s="36">
        <f>'[1]вспомогат'!K58</f>
        <v>104.3550125482449</v>
      </c>
      <c r="J61" s="37">
        <f>'[1]вспомогат'!L58</f>
        <v>2182114.3999999985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12567703.46</v>
      </c>
      <c r="F62" s="38">
        <f>'[1]вспомогат'!H59</f>
        <v>278292.9200000018</v>
      </c>
      <c r="G62" s="39">
        <f>'[1]вспомогат'!I59</f>
        <v>45.31933929464211</v>
      </c>
      <c r="H62" s="35">
        <f>'[1]вспомогат'!J59</f>
        <v>-335778.0799999982</v>
      </c>
      <c r="I62" s="36">
        <f>'[1]вспомогат'!K59</f>
        <v>117.3969787312906</v>
      </c>
      <c r="J62" s="37">
        <f>'[1]вспомогат'!L59</f>
        <v>1862399.460000001</v>
      </c>
    </row>
    <row r="63" spans="1:10" ht="14.25" customHeight="1">
      <c r="A63" s="52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13745003.14</v>
      </c>
      <c r="F63" s="38">
        <f>'[1]вспомогат'!H60</f>
        <v>196327.54000000097</v>
      </c>
      <c r="G63" s="39">
        <f>'[1]вспомогат'!I60</f>
        <v>11.464381897810275</v>
      </c>
      <c r="H63" s="35">
        <f>'[1]вспомогат'!J60</f>
        <v>-1516172.459999999</v>
      </c>
      <c r="I63" s="36">
        <f>'[1]вспомогат'!K60</f>
        <v>107.89525520028323</v>
      </c>
      <c r="J63" s="37">
        <f>'[1]вспомогат'!L60</f>
        <v>1005793.1400000006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9958225.57</v>
      </c>
      <c r="F64" s="38">
        <f>'[1]вспомогат'!H61</f>
        <v>131445.2100000009</v>
      </c>
      <c r="G64" s="39">
        <f>'[1]вспомогат'!I61</f>
        <v>10.36087505882156</v>
      </c>
      <c r="H64" s="35">
        <f>'[1]вспомогат'!J61</f>
        <v>-1137223.789999999</v>
      </c>
      <c r="I64" s="36">
        <f>'[1]вспомогат'!K61</f>
        <v>96.44261460290959</v>
      </c>
      <c r="J64" s="37">
        <f>'[1]вспомогат'!L61</f>
        <v>-367319.4299999997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11792868.43</v>
      </c>
      <c r="F65" s="38">
        <f>'[1]вспомогат'!H62</f>
        <v>323051.6099999994</v>
      </c>
      <c r="G65" s="39">
        <f>'[1]вспомогат'!I62</f>
        <v>35.42815265668689</v>
      </c>
      <c r="H65" s="35">
        <f>'[1]вспомогат'!J62</f>
        <v>-588798.3900000006</v>
      </c>
      <c r="I65" s="36">
        <f>'[1]вспомогат'!K62</f>
        <v>102.41043159969779</v>
      </c>
      <c r="J65" s="37">
        <f>'[1]вспомогат'!L62</f>
        <v>277568.4299999997</v>
      </c>
    </row>
    <row r="66" spans="1:10" ht="14.25" customHeight="1">
      <c r="A66" s="52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7379577.8</v>
      </c>
      <c r="F66" s="38">
        <f>'[1]вспомогат'!H63</f>
        <v>184731.59999999963</v>
      </c>
      <c r="G66" s="39">
        <f>'[1]вспомогат'!I63</f>
        <v>17.848981129887786</v>
      </c>
      <c r="H66" s="35">
        <f>'[1]вспомогат'!J63</f>
        <v>-850238.4000000004</v>
      </c>
      <c r="I66" s="36">
        <f>'[1]вспомогат'!K63</f>
        <v>92.77641252311842</v>
      </c>
      <c r="J66" s="37">
        <f>'[1]вспомогат'!L63</f>
        <v>-574575.2000000002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12900114.9</v>
      </c>
      <c r="F67" s="38">
        <f>'[1]вспомогат'!H64</f>
        <v>201991.1400000006</v>
      </c>
      <c r="G67" s="39">
        <f>'[1]вспомогат'!I64</f>
        <v>19.52378623416045</v>
      </c>
      <c r="H67" s="35">
        <f>'[1]вспомогат'!J64</f>
        <v>-832598.8599999994</v>
      </c>
      <c r="I67" s="36">
        <f>'[1]вспомогат'!K64</f>
        <v>107.16815572308163</v>
      </c>
      <c r="J67" s="37">
        <f>'[1]вспомогат'!L64</f>
        <v>862849.9000000004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10189507.17</v>
      </c>
      <c r="F68" s="38">
        <f>'[1]вспомогат'!H65</f>
        <v>82464.8900000006</v>
      </c>
      <c r="G68" s="39">
        <f>'[1]вспомогат'!I65</f>
        <v>11.01161585813679</v>
      </c>
      <c r="H68" s="35">
        <f>'[1]вспомогат'!J65</f>
        <v>-666425.1099999994</v>
      </c>
      <c r="I68" s="36">
        <f>'[1]вспомогат'!K65</f>
        <v>102.23284903320571</v>
      </c>
      <c r="J68" s="37">
        <f>'[1]вспомогат'!L65</f>
        <v>222547.16999999993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26892509.55</v>
      </c>
      <c r="F69" s="38">
        <f>'[1]вспомогат'!H66</f>
        <v>504989.5300000012</v>
      </c>
      <c r="G69" s="39">
        <f>'[1]вспомогат'!I66</f>
        <v>18.297915443760868</v>
      </c>
      <c r="H69" s="35">
        <f>'[1]вспомогат'!J66</f>
        <v>-2254830.469999999</v>
      </c>
      <c r="I69" s="36">
        <f>'[1]вспомогат'!K66</f>
        <v>99.03971213915796</v>
      </c>
      <c r="J69" s="37">
        <f>'[1]вспомогат'!L66</f>
        <v>-260749.44999999925</v>
      </c>
    </row>
    <row r="70" spans="1:10" ht="14.25" customHeight="1">
      <c r="A70" s="52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54005618.39</v>
      </c>
      <c r="F70" s="38">
        <f>'[1]вспомогат'!H67</f>
        <v>673576.2599999979</v>
      </c>
      <c r="G70" s="39">
        <f>'[1]вспомогат'!I67</f>
        <v>15.423763370614038</v>
      </c>
      <c r="H70" s="35">
        <f>'[1]вспомогат'!J67</f>
        <v>-3693556.740000002</v>
      </c>
      <c r="I70" s="36">
        <f>'[1]вспомогат'!K67</f>
        <v>104.84191191330213</v>
      </c>
      <c r="J70" s="37">
        <f>'[1]вспомогат'!L67</f>
        <v>2494140.3900000006</v>
      </c>
    </row>
    <row r="71" spans="1:10" ht="14.25" customHeight="1">
      <c r="A71" s="52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75718729.79</v>
      </c>
      <c r="F71" s="38">
        <f>'[1]вспомогат'!H68</f>
        <v>1055864.5</v>
      </c>
      <c r="G71" s="39">
        <f>'[1]вспомогат'!I68</f>
        <v>10.450204275256095</v>
      </c>
      <c r="H71" s="35">
        <f>'[1]вспомогат'!J68</f>
        <v>-9047904.5</v>
      </c>
      <c r="I71" s="36">
        <f>'[1]вспомогат'!K68</f>
        <v>95.20121355419967</v>
      </c>
      <c r="J71" s="37">
        <f>'[1]вспомогат'!L68</f>
        <v>-3816737.2099999934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13219128.99</v>
      </c>
      <c r="F72" s="38">
        <f>'[1]вспомогат'!H69</f>
        <v>305053.23000000045</v>
      </c>
      <c r="G72" s="39">
        <f>'[1]вспомогат'!I69</f>
        <v>17.467046293910528</v>
      </c>
      <c r="H72" s="35">
        <f>'[1]вспомогат'!J69</f>
        <v>-1441396.7699999996</v>
      </c>
      <c r="I72" s="36">
        <f>'[1]вспомогат'!K69</f>
        <v>94.8531866528037</v>
      </c>
      <c r="J72" s="37">
        <f>'[1]вспомогат'!L69</f>
        <v>-717281.0099999998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6087006.68</v>
      </c>
      <c r="F73" s="38">
        <f>'[1]вспомогат'!H70</f>
        <v>124115.91999999993</v>
      </c>
      <c r="G73" s="39">
        <f>'[1]вспомогат'!I70</f>
        <v>18.38536469751732</v>
      </c>
      <c r="H73" s="35">
        <f>'[1]вспомогат'!J70</f>
        <v>-550964.0800000001</v>
      </c>
      <c r="I73" s="36">
        <f>'[1]вспомогат'!K70</f>
        <v>94.3202838747666</v>
      </c>
      <c r="J73" s="37">
        <f>'[1]вспомогат'!L70</f>
        <v>-366543.3200000003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5733728.46</v>
      </c>
      <c r="F74" s="38">
        <f>'[1]вспомогат'!H71</f>
        <v>168043.6200000001</v>
      </c>
      <c r="G74" s="39">
        <f>'[1]вспомогат'!I71</f>
        <v>18.4610572803375</v>
      </c>
      <c r="H74" s="35">
        <f>'[1]вспомогат'!J71</f>
        <v>-742216.3799999999</v>
      </c>
      <c r="I74" s="36">
        <f>'[1]вспомогат'!K71</f>
        <v>91.11371145142562</v>
      </c>
      <c r="J74" s="37">
        <f>'[1]вспомогат'!L71</f>
        <v>-559208.54</v>
      </c>
    </row>
    <row r="75" spans="1:10" ht="15" customHeight="1">
      <c r="A75" s="50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912717165.9599998</v>
      </c>
      <c r="F75" s="41">
        <f>SUM(F39:F74)</f>
        <v>21002718.12000001</v>
      </c>
      <c r="G75" s="42">
        <f>F75/D75*100</f>
        <v>23.12469518714718</v>
      </c>
      <c r="H75" s="41">
        <f>SUM(H39:H74)</f>
        <v>-69821043.87999998</v>
      </c>
      <c r="I75" s="43">
        <f>E75/C75*100</f>
        <v>100.92972341237632</v>
      </c>
      <c r="J75" s="41">
        <f>SUM(J39:J74)</f>
        <v>8407577.96000002</v>
      </c>
    </row>
    <row r="76" spans="1:10" ht="15.75" customHeight="1">
      <c r="A76" s="53" t="s">
        <v>78</v>
      </c>
      <c r="B76" s="54">
        <f>'[1]вспомогат'!B72</f>
        <v>10450301102</v>
      </c>
      <c r="C76" s="54">
        <f>'[1]вспомогат'!C72</f>
        <v>9696747857</v>
      </c>
      <c r="D76" s="54">
        <f>'[1]вспомогат'!D72</f>
        <v>985238812</v>
      </c>
      <c r="E76" s="54">
        <f>'[1]вспомогат'!G72</f>
        <v>9337770616.469997</v>
      </c>
      <c r="F76" s="54">
        <f>'[1]вспомогат'!H72</f>
        <v>306986189.1199997</v>
      </c>
      <c r="G76" s="55">
        <f>'[1]вспомогат'!I72</f>
        <v>31.15855621814457</v>
      </c>
      <c r="H76" s="54">
        <f>'[1]вспомогат'!J72</f>
        <v>-678252622.8800001</v>
      </c>
      <c r="I76" s="55">
        <f>'[1]вспомогат'!K72</f>
        <v>96.29796251460886</v>
      </c>
      <c r="J76" s="54">
        <f>'[1]вспомогат'!L72</f>
        <v>-358977240.53000015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09.11.2018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2018-11-12T07:41:06Z</dcterms:created>
  <dcterms:modified xsi:type="dcterms:W3CDTF">2018-11-12T07:41:32Z</dcterms:modified>
  <cp:category/>
  <cp:version/>
  <cp:contentType/>
  <cp:contentStatus/>
</cp:coreProperties>
</file>