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<sst xmlns="http://schemas.openxmlformats.org/spreadsheetml/2006/main" count="84" uniqueCount="79">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</sst>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08.11.2018</v>
          </cell>
        </row>
        <row r="6">
          <cell r="G6" t="str">
            <v>Фактично надійшло на 08.11.2018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1684251082.49</v>
          </cell>
          <cell r="H10">
            <v>49750345.93000007</v>
          </cell>
          <cell r="I10">
            <v>23.68505124695337</v>
          </cell>
          <cell r="J10">
            <v>-160299214.06999993</v>
          </cell>
          <cell r="K10">
            <v>91.30961247238683</v>
          </cell>
          <cell r="L10">
            <v>-160298507.51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4207840648.35</v>
          </cell>
          <cell r="H11">
            <v>140890208.5499997</v>
          </cell>
          <cell r="I11">
            <v>32.53590018012602</v>
          </cell>
          <cell r="J11">
            <v>-292139791.4500003</v>
          </cell>
          <cell r="K11">
            <v>96.06349947263524</v>
          </cell>
          <cell r="L11">
            <v>-172429351.6500001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367035864.02</v>
          </cell>
          <cell r="H12">
            <v>8191291.159999967</v>
          </cell>
          <cell r="I12">
            <v>21.237268585585618</v>
          </cell>
          <cell r="J12">
            <v>-30379069.840000033</v>
          </cell>
          <cell r="K12">
            <v>95.79411566895547</v>
          </cell>
          <cell r="L12">
            <v>-16114876.98000002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494493841.73</v>
          </cell>
          <cell r="H13">
            <v>23272634.97000003</v>
          </cell>
          <cell r="I13">
            <v>55.24540072392011</v>
          </cell>
          <cell r="J13">
            <v>-18853288.02999997</v>
          </cell>
          <cell r="K13">
            <v>100.35762926747746</v>
          </cell>
          <cell r="L13">
            <v>1762152.730000019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473480991.16</v>
          </cell>
          <cell r="H14">
            <v>13507453.060000002</v>
          </cell>
          <cell r="I14">
            <v>30.769386683067957</v>
          </cell>
          <cell r="J14">
            <v>-30391546.939999998</v>
          </cell>
          <cell r="K14">
            <v>94.87190099263837</v>
          </cell>
          <cell r="L14">
            <v>-25593008.839999974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67385787.6</v>
          </cell>
          <cell r="H15">
            <v>1472448.049999997</v>
          </cell>
          <cell r="I15">
            <v>21.279227273055675</v>
          </cell>
          <cell r="J15">
            <v>-5447201.950000003</v>
          </cell>
          <cell r="K15">
            <v>97.84023327475715</v>
          </cell>
          <cell r="L15">
            <v>-1487502.400000006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42049911.57</v>
          </cell>
          <cell r="H16">
            <v>682835.4100000039</v>
          </cell>
          <cell r="I16">
            <v>14.991862484238919</v>
          </cell>
          <cell r="J16">
            <v>-3871871.589999996</v>
          </cell>
          <cell r="K16">
            <v>106.0738882997985</v>
          </cell>
          <cell r="L16">
            <v>2407816.5700000003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244632795.99</v>
          </cell>
          <cell r="H17">
            <v>8484741.879999995</v>
          </cell>
          <cell r="I17">
            <v>31.522167947046775</v>
          </cell>
          <cell r="J17">
            <v>-18432004.120000005</v>
          </cell>
          <cell r="K17">
            <v>100.32695476284175</v>
          </cell>
          <cell r="L17">
            <v>797231.9900000095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113920.62</v>
          </cell>
          <cell r="H18">
            <v>1158.5999999999913</v>
          </cell>
          <cell r="I18">
            <v>15.345695364238296</v>
          </cell>
          <cell r="J18">
            <v>-6391.400000000009</v>
          </cell>
          <cell r="K18">
            <v>116.42373019928462</v>
          </cell>
          <cell r="L18">
            <v>16070.619999999995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5642523.98</v>
          </cell>
          <cell r="H19">
            <v>85779.55000000075</v>
          </cell>
          <cell r="I19">
            <v>28.181822661879018</v>
          </cell>
          <cell r="J19">
            <v>-218599.44999999925</v>
          </cell>
          <cell r="K19">
            <v>110.32237615693808</v>
          </cell>
          <cell r="L19">
            <v>527945.9800000004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121678303.79</v>
          </cell>
          <cell r="H20">
            <v>2712125.6600000113</v>
          </cell>
          <cell r="I20">
            <v>17.41671963578659</v>
          </cell>
          <cell r="J20">
            <v>-12859840.339999989</v>
          </cell>
          <cell r="K20">
            <v>99.80884124913459</v>
          </cell>
          <cell r="L20">
            <v>-233044.20999999344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29827648.46</v>
          </cell>
          <cell r="H21">
            <v>453845.26999999955</v>
          </cell>
          <cell r="I21">
            <v>16.93958159151984</v>
          </cell>
          <cell r="J21">
            <v>-2225354.7300000004</v>
          </cell>
          <cell r="K21">
            <v>113.64407306865094</v>
          </cell>
          <cell r="L21">
            <v>3581098.460000001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51642475.3</v>
          </cell>
          <cell r="H22">
            <v>982913.3900000006</v>
          </cell>
          <cell r="I22">
            <v>17.24386161800973</v>
          </cell>
          <cell r="J22">
            <v>-4717163.609999999</v>
          </cell>
          <cell r="K22">
            <v>97.5217450887531</v>
          </cell>
          <cell r="L22">
            <v>-1312355.700000003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8879848.42</v>
          </cell>
          <cell r="H23">
            <v>217556.41000000015</v>
          </cell>
          <cell r="I23">
            <v>16.202579526590302</v>
          </cell>
          <cell r="J23">
            <v>-1125170.5899999999</v>
          </cell>
          <cell r="K23">
            <v>94.18577889256422</v>
          </cell>
          <cell r="L23">
            <v>-548165.5800000001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41262234.28</v>
          </cell>
          <cell r="H24">
            <v>733077.2300000042</v>
          </cell>
          <cell r="I24">
            <v>16.394249556809353</v>
          </cell>
          <cell r="J24">
            <v>-3738473.769999996</v>
          </cell>
          <cell r="K24">
            <v>101.36089725526556</v>
          </cell>
          <cell r="L24">
            <v>553997.2800000012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104227398.11</v>
          </cell>
          <cell r="H25">
            <v>2120240.799999997</v>
          </cell>
          <cell r="I25">
            <v>17.16153704257251</v>
          </cell>
          <cell r="J25">
            <v>-10234368.200000003</v>
          </cell>
          <cell r="K25">
            <v>91.3654577702967</v>
          </cell>
          <cell r="L25">
            <v>-9850066.89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59616814.13</v>
          </cell>
          <cell r="H26">
            <v>898890.3900000006</v>
          </cell>
          <cell r="I26">
            <v>17.288730854338638</v>
          </cell>
          <cell r="J26">
            <v>-4300394.609999999</v>
          </cell>
          <cell r="K26">
            <v>91.29047968728048</v>
          </cell>
          <cell r="L26">
            <v>-5687710.869999997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56040320.9</v>
          </cell>
          <cell r="H27">
            <v>1025397.9600000009</v>
          </cell>
          <cell r="I27">
            <v>14.943595030392231</v>
          </cell>
          <cell r="J27">
            <v>-5836391.039999999</v>
          </cell>
          <cell r="K27">
            <v>95.15235955106544</v>
          </cell>
          <cell r="L27">
            <v>-2855035.1000000015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32241.22000000001</v>
          </cell>
          <cell r="H28">
            <v>-2313.9199999999983</v>
          </cell>
          <cell r="I28">
            <v>-29.60870121561098</v>
          </cell>
          <cell r="J28">
            <v>-10128.919999999998</v>
          </cell>
          <cell r="K28">
            <v>40.478618957941</v>
          </cell>
          <cell r="L28">
            <v>-47408.77999999999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157044388.35</v>
          </cell>
          <cell r="H29">
            <v>4661922.969999999</v>
          </cell>
          <cell r="I29">
            <v>30.5216444066231</v>
          </cell>
          <cell r="J29">
            <v>-10612231.030000001</v>
          </cell>
          <cell r="K29">
            <v>98.56773629840364</v>
          </cell>
          <cell r="L29">
            <v>-2281973.650000006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44321658</v>
          </cell>
          <cell r="H30">
            <v>466635.3500000015</v>
          </cell>
          <cell r="I30">
            <v>14.799251593907126</v>
          </cell>
          <cell r="J30">
            <v>-2686465.6499999985</v>
          </cell>
          <cell r="K30">
            <v>103.55184977992317</v>
          </cell>
          <cell r="L30">
            <v>1520242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34206795.07</v>
          </cell>
          <cell r="H31">
            <v>623668.7599999979</v>
          </cell>
          <cell r="I31">
            <v>12.069949217358952</v>
          </cell>
          <cell r="J31">
            <v>-4543451.240000002</v>
          </cell>
          <cell r="K31">
            <v>89.04794807901077</v>
          </cell>
          <cell r="L31">
            <v>-4207110.93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34710412.62</v>
          </cell>
          <cell r="H32">
            <v>684020.3599999994</v>
          </cell>
          <cell r="I32">
            <v>27.06349484562593</v>
          </cell>
          <cell r="J32">
            <v>-1843444.6400000006</v>
          </cell>
          <cell r="K32">
            <v>101.52818910846848</v>
          </cell>
          <cell r="L32">
            <v>522456.6199999973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64435801.61</v>
          </cell>
          <cell r="H33">
            <v>1230165.960000001</v>
          </cell>
          <cell r="I33">
            <v>19.14550002155525</v>
          </cell>
          <cell r="J33">
            <v>-5195187.039999999</v>
          </cell>
          <cell r="K33">
            <v>102.1627824416587</v>
          </cell>
          <cell r="L33">
            <v>1364103.6099999994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250075.6</v>
          </cell>
          <cell r="H34">
            <v>6184.8000000000175</v>
          </cell>
          <cell r="I34">
            <v>19.388087774294725</v>
          </cell>
          <cell r="J34">
            <v>-25715.199999999983</v>
          </cell>
          <cell r="K34">
            <v>99.83057884231538</v>
          </cell>
          <cell r="L34">
            <v>-424.3999999999942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7234053.7</v>
          </cell>
          <cell r="H35">
            <v>114629.00999999978</v>
          </cell>
          <cell r="I35">
            <v>9.032577604561462</v>
          </cell>
          <cell r="J35">
            <v>-1154432.9900000002</v>
          </cell>
          <cell r="K35">
            <v>97.21807974081106</v>
          </cell>
          <cell r="L35">
            <v>-207004.2999999998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16640461.55</v>
          </cell>
          <cell r="H36">
            <v>241806.52000000142</v>
          </cell>
          <cell r="I36">
            <v>15.90377227569751</v>
          </cell>
          <cell r="J36">
            <v>-1278628.4799999986</v>
          </cell>
          <cell r="K36">
            <v>114.01162303924633</v>
          </cell>
          <cell r="L36">
            <v>2045053.5500000007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39466487.06</v>
          </cell>
          <cell r="H37">
            <v>715735.6600000039</v>
          </cell>
          <cell r="I37">
            <v>18.18629080658556</v>
          </cell>
          <cell r="J37">
            <v>-3219842.339999996</v>
          </cell>
          <cell r="K37">
            <v>95.20952171279107</v>
          </cell>
          <cell r="L37">
            <v>-1985760.9399999976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22292582.52</v>
          </cell>
          <cell r="H38">
            <v>659895.3299999982</v>
          </cell>
          <cell r="I38">
            <v>54.73116762585796</v>
          </cell>
          <cell r="J38">
            <v>-545807.6700000018</v>
          </cell>
          <cell r="K38">
            <v>101.59119925659716</v>
          </cell>
          <cell r="L38">
            <v>349163.51999999955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16401811.68</v>
          </cell>
          <cell r="H39">
            <v>400673.4000000004</v>
          </cell>
          <cell r="I39">
            <v>21.814888356653295</v>
          </cell>
          <cell r="J39">
            <v>-1436023.5999999996</v>
          </cell>
          <cell r="K39">
            <v>94.67773457973964</v>
          </cell>
          <cell r="L39">
            <v>-922020.3200000003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17193610.21</v>
          </cell>
          <cell r="H40">
            <v>234094.87000000104</v>
          </cell>
          <cell r="I40">
            <v>14.906171837988524</v>
          </cell>
          <cell r="J40">
            <v>-1336361.129999999</v>
          </cell>
          <cell r="K40">
            <v>107.87251437119829</v>
          </cell>
          <cell r="L40">
            <v>1254786.210000001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20766606.09</v>
          </cell>
          <cell r="H41">
            <v>396634.66999999806</v>
          </cell>
          <cell r="I41">
            <v>33.26110367567624</v>
          </cell>
          <cell r="J41">
            <v>-795853.3300000019</v>
          </cell>
          <cell r="K41">
            <v>108.18170792708206</v>
          </cell>
          <cell r="L41">
            <v>1570564.0899999999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29075620.1</v>
          </cell>
          <cell r="H42">
            <v>1149977.5300000012</v>
          </cell>
          <cell r="I42">
            <v>52.65590252148866</v>
          </cell>
          <cell r="J42">
            <v>-1033970.4699999988</v>
          </cell>
          <cell r="K42">
            <v>109.72055497076911</v>
          </cell>
          <cell r="L42">
            <v>2575918.1000000015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47180079.45</v>
          </cell>
          <cell r="H43">
            <v>1425645.950000003</v>
          </cell>
          <cell r="I43">
            <v>30.01508390415111</v>
          </cell>
          <cell r="J43">
            <v>-3324119.049999997</v>
          </cell>
          <cell r="K43">
            <v>94.38687793740654</v>
          </cell>
          <cell r="L43">
            <v>-2805766.549999997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23320406.08</v>
          </cell>
          <cell r="H44">
            <v>509978.09999999776</v>
          </cell>
          <cell r="I44">
            <v>20.540185779861687</v>
          </cell>
          <cell r="J44">
            <v>-1972852.9000000022</v>
          </cell>
          <cell r="K44">
            <v>101.92978785860782</v>
          </cell>
          <cell r="L44">
            <v>441514.0799999982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23899701.74</v>
          </cell>
          <cell r="H45">
            <v>674913.549999997</v>
          </cell>
          <cell r="I45">
            <v>25.95676587267237</v>
          </cell>
          <cell r="J45">
            <v>-1925231.450000003</v>
          </cell>
          <cell r="K45">
            <v>97.45974226266013</v>
          </cell>
          <cell r="L45">
            <v>-622938.2600000016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8629761.86</v>
          </cell>
          <cell r="H46">
            <v>225902.58000000007</v>
          </cell>
          <cell r="I46">
            <v>41.08365402102355</v>
          </cell>
          <cell r="J46">
            <v>-323957.4199999999</v>
          </cell>
          <cell r="K46">
            <v>106.78357823702996</v>
          </cell>
          <cell r="L46">
            <v>548217.8599999994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8296619.17</v>
          </cell>
          <cell r="H47">
            <v>49137.93999999948</v>
          </cell>
          <cell r="I47">
            <v>3.4831495399908756</v>
          </cell>
          <cell r="J47">
            <v>-1361595.0600000005</v>
          </cell>
          <cell r="K47">
            <v>88.3840170456779</v>
          </cell>
          <cell r="L47">
            <v>-1090393.83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8674064.9</v>
          </cell>
          <cell r="H48">
            <v>84677.88000000082</v>
          </cell>
          <cell r="I48">
            <v>3.7601023086043495</v>
          </cell>
          <cell r="J48">
            <v>-2167332.119999999</v>
          </cell>
          <cell r="K48">
            <v>85.22751961672468</v>
          </cell>
          <cell r="L48">
            <v>-1503475.0999999996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29253810.64</v>
          </cell>
          <cell r="H49">
            <v>1015778.3500000015</v>
          </cell>
          <cell r="I49">
            <v>26.08320534966187</v>
          </cell>
          <cell r="J49">
            <v>-2878598.6499999985</v>
          </cell>
          <cell r="K49">
            <v>107.63199699891175</v>
          </cell>
          <cell r="L49">
            <v>2074336.6400000006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9952253.11</v>
          </cell>
          <cell r="H50">
            <v>45069.02999999933</v>
          </cell>
          <cell r="I50">
            <v>3.103179674320882</v>
          </cell>
          <cell r="J50">
            <v>-1407280.9700000007</v>
          </cell>
          <cell r="K50">
            <v>100.33271779620434</v>
          </cell>
          <cell r="L50">
            <v>33003.109999999404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7533689.59</v>
          </cell>
          <cell r="H51">
            <v>83872.37000000011</v>
          </cell>
          <cell r="I51">
            <v>13.217614057205912</v>
          </cell>
          <cell r="J51">
            <v>-550677.6299999999</v>
          </cell>
          <cell r="K51">
            <v>94.08955599115016</v>
          </cell>
          <cell r="L51">
            <v>-473245.41000000015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48359117.16</v>
          </cell>
          <cell r="H52">
            <v>1991365.059999995</v>
          </cell>
          <cell r="I52">
            <v>53.953373431954134</v>
          </cell>
          <cell r="J52">
            <v>-1699534.940000005</v>
          </cell>
          <cell r="K52">
            <v>105.77275904529986</v>
          </cell>
          <cell r="L52">
            <v>2639295.1599999964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54936869.81</v>
          </cell>
          <cell r="H53">
            <v>1066151.5200000033</v>
          </cell>
          <cell r="I53">
            <v>14.05729339308816</v>
          </cell>
          <cell r="J53">
            <v>-6518178.479999997</v>
          </cell>
          <cell r="K53">
            <v>94.1370390723529</v>
          </cell>
          <cell r="L53">
            <v>-3421530.1899999976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32597884.76</v>
          </cell>
          <cell r="H54">
            <v>462610.9200000018</v>
          </cell>
          <cell r="I54">
            <v>16.309791284727183</v>
          </cell>
          <cell r="J54">
            <v>-2373789.079999998</v>
          </cell>
          <cell r="K54">
            <v>97.08220385303767</v>
          </cell>
          <cell r="L54">
            <v>-979726.2399999984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59880046.72</v>
          </cell>
          <cell r="H55">
            <v>907729.2599999979</v>
          </cell>
          <cell r="I55">
            <v>19.42314997089934</v>
          </cell>
          <cell r="J55">
            <v>-3765710.740000002</v>
          </cell>
          <cell r="K55">
            <v>108.59577649446976</v>
          </cell>
          <cell r="L55">
            <v>4739737.719999999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63468193.64</v>
          </cell>
          <cell r="H56">
            <v>1175897.450000003</v>
          </cell>
          <cell r="I56">
            <v>22.67402190470687</v>
          </cell>
          <cell r="J56">
            <v>-4010202.549999997</v>
          </cell>
          <cell r="K56">
            <v>99.3366054775203</v>
          </cell>
          <cell r="L56">
            <v>-423856.3599999994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10766765.14</v>
          </cell>
          <cell r="H57">
            <v>215282.69000000134</v>
          </cell>
          <cell r="I57">
            <v>17.70419770427265</v>
          </cell>
          <cell r="J57">
            <v>-1000715.3099999987</v>
          </cell>
          <cell r="K57">
            <v>104.53031003374034</v>
          </cell>
          <cell r="L57">
            <v>466628.1400000006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52189846.78</v>
          </cell>
          <cell r="H58">
            <v>1288785.6499999985</v>
          </cell>
          <cell r="I58">
            <v>30.135641123729567</v>
          </cell>
          <cell r="J58">
            <v>-2987830.3500000015</v>
          </cell>
          <cell r="K58">
            <v>104.15926755163653</v>
          </cell>
          <cell r="L58">
            <v>2084034.7800000012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12541332.42</v>
          </cell>
          <cell r="H59">
            <v>251921.88000000082</v>
          </cell>
          <cell r="I59">
            <v>41.02487823069333</v>
          </cell>
          <cell r="J59">
            <v>-362149.1199999992</v>
          </cell>
          <cell r="K59">
            <v>117.15064252262243</v>
          </cell>
          <cell r="L59">
            <v>1836028.42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13727293.55</v>
          </cell>
          <cell r="H60">
            <v>178617.95000000112</v>
          </cell>
          <cell r="I60">
            <v>10.430245255474519</v>
          </cell>
          <cell r="J60">
            <v>-1533882.0499999989</v>
          </cell>
          <cell r="K60">
            <v>107.75623880915693</v>
          </cell>
          <cell r="L60">
            <v>988083.5500000007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9929512.87</v>
          </cell>
          <cell r="H61">
            <v>102732.50999999978</v>
          </cell>
          <cell r="I61">
            <v>8.097660619121282</v>
          </cell>
          <cell r="J61">
            <v>-1165936.4900000002</v>
          </cell>
          <cell r="K61">
            <v>96.1645401768139</v>
          </cell>
          <cell r="L61">
            <v>-396032.1300000008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11748532.92</v>
          </cell>
          <cell r="H62">
            <v>278716.0999999996</v>
          </cell>
          <cell r="I62">
            <v>30.566003180347607</v>
          </cell>
          <cell r="J62">
            <v>-633133.9000000004</v>
          </cell>
          <cell r="K62">
            <v>102.02541766171962</v>
          </cell>
          <cell r="L62">
            <v>233232.91999999993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7368425.83</v>
          </cell>
          <cell r="H63">
            <v>173579.6299999999</v>
          </cell>
          <cell r="I63">
            <v>16.771464873377962</v>
          </cell>
          <cell r="J63">
            <v>-861390.3700000001</v>
          </cell>
          <cell r="K63">
            <v>92.63620941161177</v>
          </cell>
          <cell r="L63">
            <v>-585727.1699999999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12899370.3</v>
          </cell>
          <cell r="H64">
            <v>201246.54000000097</v>
          </cell>
          <cell r="I64">
            <v>19.45181569510637</v>
          </cell>
          <cell r="J64">
            <v>-833343.459999999</v>
          </cell>
          <cell r="K64">
            <v>107.16196993253865</v>
          </cell>
          <cell r="L64">
            <v>862105.3000000007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10179770.04</v>
          </cell>
          <cell r="H65">
            <v>72727.75999999978</v>
          </cell>
          <cell r="I65">
            <v>9.7114075498404</v>
          </cell>
          <cell r="J65">
            <v>-676162.2400000002</v>
          </cell>
          <cell r="K65">
            <v>102.13515495196125</v>
          </cell>
          <cell r="L65">
            <v>212810.0399999991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26860574.47</v>
          </cell>
          <cell r="H66">
            <v>473054.44999999925</v>
          </cell>
          <cell r="I66">
            <v>17.140771861932997</v>
          </cell>
          <cell r="J66">
            <v>-2286765.5500000007</v>
          </cell>
          <cell r="K66">
            <v>98.92210165269664</v>
          </cell>
          <cell r="L66">
            <v>-292684.5300000012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53910664.11</v>
          </cell>
          <cell r="H67">
            <v>578621.9799999967</v>
          </cell>
          <cell r="I67">
            <v>13.249470075676575</v>
          </cell>
          <cell r="J67">
            <v>-3788511.0200000033</v>
          </cell>
          <cell r="K67">
            <v>104.65757575428141</v>
          </cell>
          <cell r="L67">
            <v>2399186.1099999994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75580727.67</v>
          </cell>
          <cell r="H68">
            <v>917862.3799999952</v>
          </cell>
          <cell r="I68">
            <v>9.084356342667723</v>
          </cell>
          <cell r="J68">
            <v>-9185906.620000005</v>
          </cell>
          <cell r="K68">
            <v>95.02770338923138</v>
          </cell>
          <cell r="L68">
            <v>-3954739.329999998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13190629.95</v>
          </cell>
          <cell r="H69">
            <v>276554.1899999995</v>
          </cell>
          <cell r="I69">
            <v>15.835219445160153</v>
          </cell>
          <cell r="J69">
            <v>-1469895.8100000005</v>
          </cell>
          <cell r="K69">
            <v>94.64869324309488</v>
          </cell>
          <cell r="L69">
            <v>-745780.0500000007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6066199.04</v>
          </cell>
          <cell r="H70">
            <v>103308.28000000026</v>
          </cell>
          <cell r="I70">
            <v>15.303116667654242</v>
          </cell>
          <cell r="J70">
            <v>-571771.7199999997</v>
          </cell>
          <cell r="K70">
            <v>93.99786226185589</v>
          </cell>
          <cell r="L70">
            <v>-387350.95999999996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5731464.06</v>
          </cell>
          <cell r="H71">
            <v>165779.21999999974</v>
          </cell>
          <cell r="I71">
            <v>18.2122931909564</v>
          </cell>
          <cell r="J71">
            <v>-744480.7800000003</v>
          </cell>
          <cell r="K71">
            <v>91.07772825311933</v>
          </cell>
          <cell r="L71">
            <v>-561472.9400000004</v>
          </cell>
        </row>
        <row r="72">
          <cell r="B72">
            <v>10450301102</v>
          </cell>
          <cell r="C72">
            <v>9696747857</v>
          </cell>
          <cell r="D72">
            <v>985238812</v>
          </cell>
          <cell r="G72">
            <v>9312848624.060001</v>
          </cell>
          <cell r="H72">
            <v>282064196.70999986</v>
          </cell>
          <cell r="I72">
            <v>28.62901798777288</v>
          </cell>
          <cell r="J72">
            <v>-703174615.2900002</v>
          </cell>
          <cell r="K72">
            <v>96.04094858810971</v>
          </cell>
          <cell r="L72">
            <v>-383899232.93999994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1684251082.49</v>
      </c>
      <c r="F10" s="33">
        <f>'[1]вспомогат'!H10</f>
        <v>49750345.93000007</v>
      </c>
      <c r="G10" s="34">
        <f>'[1]вспомогат'!I10</f>
        <v>23.68505124695337</v>
      </c>
      <c r="H10" s="35">
        <f>'[1]вспомогат'!J10</f>
        <v>-160299214.06999993</v>
      </c>
      <c r="I10" s="36">
        <f>'[1]вспомогат'!K10</f>
        <v>91.30961247238683</v>
      </c>
      <c r="J10" s="37">
        <f>'[1]вспомогат'!L10</f>
        <v>-160298507.51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4207840648.35</v>
      </c>
      <c r="F12" s="38">
        <f>'[1]вспомогат'!H11</f>
        <v>140890208.5499997</v>
      </c>
      <c r="G12" s="39">
        <f>'[1]вспомогат'!I11</f>
        <v>32.53590018012602</v>
      </c>
      <c r="H12" s="35">
        <f>'[1]вспомогат'!J11</f>
        <v>-292139791.4500003</v>
      </c>
      <c r="I12" s="36">
        <f>'[1]вспомогат'!K11</f>
        <v>96.06349947263524</v>
      </c>
      <c r="J12" s="37">
        <f>'[1]вспомогат'!L11</f>
        <v>-172429351.6500001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367035864.02</v>
      </c>
      <c r="F13" s="38">
        <f>'[1]вспомогат'!H12</f>
        <v>8191291.159999967</v>
      </c>
      <c r="G13" s="39">
        <f>'[1]вспомогат'!I12</f>
        <v>21.237268585585618</v>
      </c>
      <c r="H13" s="35">
        <f>'[1]вспомогат'!J12</f>
        <v>-30379069.840000033</v>
      </c>
      <c r="I13" s="36">
        <f>'[1]вспомогат'!K12</f>
        <v>95.79411566895547</v>
      </c>
      <c r="J13" s="37">
        <f>'[1]вспомогат'!L12</f>
        <v>-16114876.98000002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494493841.73</v>
      </c>
      <c r="F14" s="38">
        <f>'[1]вспомогат'!H13</f>
        <v>23272634.97000003</v>
      </c>
      <c r="G14" s="39">
        <f>'[1]вспомогат'!I13</f>
        <v>55.24540072392011</v>
      </c>
      <c r="H14" s="35">
        <f>'[1]вспомогат'!J13</f>
        <v>-18853288.02999997</v>
      </c>
      <c r="I14" s="36">
        <f>'[1]вспомогат'!K13</f>
        <v>100.35762926747746</v>
      </c>
      <c r="J14" s="37">
        <f>'[1]вспомогат'!L13</f>
        <v>1762152.730000019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473480991.16</v>
      </c>
      <c r="F15" s="38">
        <f>'[1]вспомогат'!H14</f>
        <v>13507453.060000002</v>
      </c>
      <c r="G15" s="39">
        <f>'[1]вспомогат'!I14</f>
        <v>30.769386683067957</v>
      </c>
      <c r="H15" s="35">
        <f>'[1]вспомогат'!J14</f>
        <v>-30391546.939999998</v>
      </c>
      <c r="I15" s="36">
        <f>'[1]вспомогат'!K14</f>
        <v>94.87190099263837</v>
      </c>
      <c r="J15" s="37">
        <f>'[1]вспомогат'!L14</f>
        <v>-25593008.839999974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67385787.6</v>
      </c>
      <c r="F16" s="38">
        <f>'[1]вспомогат'!H15</f>
        <v>1472448.049999997</v>
      </c>
      <c r="G16" s="39">
        <f>'[1]вспомогат'!I15</f>
        <v>21.279227273055675</v>
      </c>
      <c r="H16" s="35">
        <f>'[1]вспомогат'!J15</f>
        <v>-5447201.950000003</v>
      </c>
      <c r="I16" s="36">
        <f>'[1]вспомогат'!K15</f>
        <v>97.84023327475715</v>
      </c>
      <c r="J16" s="37">
        <f>'[1]вспомогат'!L15</f>
        <v>-1487502.400000006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5610237132.860001</v>
      </c>
      <c r="F17" s="41">
        <f>SUM(F12:F16)</f>
        <v>187334035.78999972</v>
      </c>
      <c r="G17" s="42">
        <f>F17/D17*100</f>
        <v>33.183193136226016</v>
      </c>
      <c r="H17" s="41">
        <f>SUM(H12:H16)</f>
        <v>-377210898.2100003</v>
      </c>
      <c r="I17" s="43">
        <f>E17/C17*100</f>
        <v>96.32797174805243</v>
      </c>
      <c r="J17" s="41">
        <f>SUM(J12:J16)</f>
        <v>-213862587.14000008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42049911.57</v>
      </c>
      <c r="F18" s="45">
        <f>'[1]вспомогат'!H16</f>
        <v>682835.4100000039</v>
      </c>
      <c r="G18" s="46">
        <f>'[1]вспомогат'!I16</f>
        <v>14.991862484238919</v>
      </c>
      <c r="H18" s="47">
        <f>'[1]вспомогат'!J16</f>
        <v>-3871871.589999996</v>
      </c>
      <c r="I18" s="48">
        <f>'[1]вспомогат'!K16</f>
        <v>106.0738882997985</v>
      </c>
      <c r="J18" s="49">
        <f>'[1]вспомогат'!L16</f>
        <v>2407816.5700000003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244632795.99</v>
      </c>
      <c r="F19" s="38">
        <f>'[1]вспомогат'!H17</f>
        <v>8484741.879999995</v>
      </c>
      <c r="G19" s="39">
        <f>'[1]вспомогат'!I17</f>
        <v>31.522167947046775</v>
      </c>
      <c r="H19" s="35">
        <f>'[1]вспомогат'!J17</f>
        <v>-18432004.120000005</v>
      </c>
      <c r="I19" s="36">
        <f>'[1]вспомогат'!K17</f>
        <v>100.32695476284175</v>
      </c>
      <c r="J19" s="37">
        <f>'[1]вспомогат'!L17</f>
        <v>797231.9900000095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113920.62</v>
      </c>
      <c r="F20" s="38">
        <f>'[1]вспомогат'!H18</f>
        <v>1158.5999999999913</v>
      </c>
      <c r="G20" s="39">
        <f>'[1]вспомогат'!I18</f>
        <v>15.345695364238296</v>
      </c>
      <c r="H20" s="35">
        <f>'[1]вспомогат'!J18</f>
        <v>-6391.400000000009</v>
      </c>
      <c r="I20" s="36">
        <f>'[1]вспомогат'!K18</f>
        <v>116.42373019928462</v>
      </c>
      <c r="J20" s="37">
        <f>'[1]вспомогат'!L18</f>
        <v>16070.619999999995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5642523.98</v>
      </c>
      <c r="F21" s="38">
        <f>'[1]вспомогат'!H19</f>
        <v>85779.55000000075</v>
      </c>
      <c r="G21" s="39">
        <f>'[1]вспомогат'!I19</f>
        <v>28.181822661879018</v>
      </c>
      <c r="H21" s="35">
        <f>'[1]вспомогат'!J19</f>
        <v>-218599.44999999925</v>
      </c>
      <c r="I21" s="36">
        <f>'[1]вспомогат'!K19</f>
        <v>110.32237615693808</v>
      </c>
      <c r="J21" s="37">
        <f>'[1]вспомогат'!L19</f>
        <v>527945.9800000004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121678303.79</v>
      </c>
      <c r="F22" s="38">
        <f>'[1]вспомогат'!H20</f>
        <v>2712125.6600000113</v>
      </c>
      <c r="G22" s="39">
        <f>'[1]вспомогат'!I20</f>
        <v>17.41671963578659</v>
      </c>
      <c r="H22" s="35">
        <f>'[1]вспомогат'!J20</f>
        <v>-12859840.339999989</v>
      </c>
      <c r="I22" s="36">
        <f>'[1]вспомогат'!K20</f>
        <v>99.80884124913459</v>
      </c>
      <c r="J22" s="37">
        <f>'[1]вспомогат'!L20</f>
        <v>-233044.20999999344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29827648.46</v>
      </c>
      <c r="F23" s="38">
        <f>'[1]вспомогат'!H21</f>
        <v>453845.26999999955</v>
      </c>
      <c r="G23" s="39">
        <f>'[1]вспомогат'!I21</f>
        <v>16.93958159151984</v>
      </c>
      <c r="H23" s="35">
        <f>'[1]вспомогат'!J21</f>
        <v>-2225354.7300000004</v>
      </c>
      <c r="I23" s="36">
        <f>'[1]вспомогат'!K21</f>
        <v>113.64407306865094</v>
      </c>
      <c r="J23" s="37">
        <f>'[1]вспомогат'!L21</f>
        <v>3581098.460000001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51642475.3</v>
      </c>
      <c r="F24" s="38">
        <f>'[1]вспомогат'!H22</f>
        <v>982913.3900000006</v>
      </c>
      <c r="G24" s="39">
        <f>'[1]вспомогат'!I22</f>
        <v>17.24386161800973</v>
      </c>
      <c r="H24" s="35">
        <f>'[1]вспомогат'!J22</f>
        <v>-4717163.609999999</v>
      </c>
      <c r="I24" s="36">
        <f>'[1]вспомогат'!K22</f>
        <v>97.5217450887531</v>
      </c>
      <c r="J24" s="37">
        <f>'[1]вспомогат'!L22</f>
        <v>-1312355.700000003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8879848.42</v>
      </c>
      <c r="F25" s="38">
        <f>'[1]вспомогат'!H23</f>
        <v>217556.41000000015</v>
      </c>
      <c r="G25" s="39">
        <f>'[1]вспомогат'!I23</f>
        <v>16.202579526590302</v>
      </c>
      <c r="H25" s="35">
        <f>'[1]вспомогат'!J23</f>
        <v>-1125170.5899999999</v>
      </c>
      <c r="I25" s="36">
        <f>'[1]вспомогат'!K23</f>
        <v>94.18577889256422</v>
      </c>
      <c r="J25" s="37">
        <f>'[1]вспомогат'!L23</f>
        <v>-548165.5800000001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41262234.28</v>
      </c>
      <c r="F26" s="38">
        <f>'[1]вспомогат'!H24</f>
        <v>733077.2300000042</v>
      </c>
      <c r="G26" s="39">
        <f>'[1]вспомогат'!I24</f>
        <v>16.394249556809353</v>
      </c>
      <c r="H26" s="35">
        <f>'[1]вспомогат'!J24</f>
        <v>-3738473.769999996</v>
      </c>
      <c r="I26" s="36">
        <f>'[1]вспомогат'!K24</f>
        <v>101.36089725526556</v>
      </c>
      <c r="J26" s="37">
        <f>'[1]вспомогат'!L24</f>
        <v>553997.2800000012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104227398.11</v>
      </c>
      <c r="F27" s="38">
        <f>'[1]вспомогат'!H25</f>
        <v>2120240.799999997</v>
      </c>
      <c r="G27" s="39">
        <f>'[1]вспомогат'!I25</f>
        <v>17.16153704257251</v>
      </c>
      <c r="H27" s="35">
        <f>'[1]вспомогат'!J25</f>
        <v>-10234368.200000003</v>
      </c>
      <c r="I27" s="36">
        <f>'[1]вспомогат'!K25</f>
        <v>91.3654577702967</v>
      </c>
      <c r="J27" s="37">
        <f>'[1]вспомогат'!L25</f>
        <v>-9850066.89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59616814.13</v>
      </c>
      <c r="F28" s="38">
        <f>'[1]вспомогат'!H26</f>
        <v>898890.3900000006</v>
      </c>
      <c r="G28" s="39">
        <f>'[1]вспомогат'!I26</f>
        <v>17.288730854338638</v>
      </c>
      <c r="H28" s="35">
        <f>'[1]вспомогат'!J26</f>
        <v>-4300394.609999999</v>
      </c>
      <c r="I28" s="36">
        <f>'[1]вспомогат'!K26</f>
        <v>91.29047968728048</v>
      </c>
      <c r="J28" s="37">
        <f>'[1]вспомогат'!L26</f>
        <v>-5687710.869999997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56040320.9</v>
      </c>
      <c r="F29" s="38">
        <f>'[1]вспомогат'!H27</f>
        <v>1025397.9600000009</v>
      </c>
      <c r="G29" s="39">
        <f>'[1]вспомогат'!I27</f>
        <v>14.943595030392231</v>
      </c>
      <c r="H29" s="35">
        <f>'[1]вспомогат'!J27</f>
        <v>-5836391.039999999</v>
      </c>
      <c r="I29" s="36">
        <f>'[1]вспомогат'!K27</f>
        <v>95.15235955106544</v>
      </c>
      <c r="J29" s="37">
        <f>'[1]вспомогат'!L27</f>
        <v>-2855035.1000000015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32241.22000000001</v>
      </c>
      <c r="F30" s="38">
        <f>'[1]вспомогат'!H28</f>
        <v>-2313.9199999999983</v>
      </c>
      <c r="G30" s="39">
        <f>'[1]вспомогат'!I28</f>
        <v>-29.60870121561098</v>
      </c>
      <c r="H30" s="35">
        <f>'[1]вспомогат'!J28</f>
        <v>-10128.919999999998</v>
      </c>
      <c r="I30" s="36">
        <f>'[1]вспомогат'!K28</f>
        <v>40.478618957941</v>
      </c>
      <c r="J30" s="37">
        <f>'[1]вспомогат'!L28</f>
        <v>-47408.77999999999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157044388.35</v>
      </c>
      <c r="F31" s="38">
        <f>'[1]вспомогат'!H29</f>
        <v>4661922.969999999</v>
      </c>
      <c r="G31" s="39">
        <f>'[1]вспомогат'!I29</f>
        <v>30.5216444066231</v>
      </c>
      <c r="H31" s="35">
        <f>'[1]вспомогат'!J29</f>
        <v>-10612231.030000001</v>
      </c>
      <c r="I31" s="36">
        <f>'[1]вспомогат'!K29</f>
        <v>98.56773629840364</v>
      </c>
      <c r="J31" s="37">
        <f>'[1]вспомогат'!L29</f>
        <v>-2281973.650000006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44321658</v>
      </c>
      <c r="F32" s="38">
        <f>'[1]вспомогат'!H30</f>
        <v>466635.3500000015</v>
      </c>
      <c r="G32" s="39">
        <f>'[1]вспомогат'!I30</f>
        <v>14.799251593907126</v>
      </c>
      <c r="H32" s="35">
        <f>'[1]вспомогат'!J30</f>
        <v>-2686465.6499999985</v>
      </c>
      <c r="I32" s="36">
        <f>'[1]вспомогат'!K30</f>
        <v>103.55184977992317</v>
      </c>
      <c r="J32" s="37">
        <f>'[1]вспомогат'!L30</f>
        <v>1520242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34206795.07</v>
      </c>
      <c r="F33" s="38">
        <f>'[1]вспомогат'!H31</f>
        <v>623668.7599999979</v>
      </c>
      <c r="G33" s="39">
        <f>'[1]вспомогат'!I31</f>
        <v>12.069949217358952</v>
      </c>
      <c r="H33" s="35">
        <f>'[1]вспомогат'!J31</f>
        <v>-4543451.240000002</v>
      </c>
      <c r="I33" s="36">
        <f>'[1]вспомогат'!K31</f>
        <v>89.04794807901077</v>
      </c>
      <c r="J33" s="37">
        <f>'[1]вспомогат'!L31</f>
        <v>-4207110.93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34710412.62</v>
      </c>
      <c r="F34" s="38">
        <f>'[1]вспомогат'!H32</f>
        <v>684020.3599999994</v>
      </c>
      <c r="G34" s="39">
        <f>'[1]вспомогат'!I32</f>
        <v>27.06349484562593</v>
      </c>
      <c r="H34" s="35">
        <f>'[1]вспомогат'!J32</f>
        <v>-1843444.6400000006</v>
      </c>
      <c r="I34" s="36">
        <f>'[1]вспомогат'!K32</f>
        <v>101.52818910846848</v>
      </c>
      <c r="J34" s="37">
        <f>'[1]вспомогат'!L32</f>
        <v>522456.6199999973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64435801.61</v>
      </c>
      <c r="F35" s="38">
        <f>'[1]вспомогат'!H33</f>
        <v>1230165.960000001</v>
      </c>
      <c r="G35" s="39">
        <f>'[1]вспомогат'!I33</f>
        <v>19.14550002155525</v>
      </c>
      <c r="H35" s="35">
        <f>'[1]вспомогат'!J33</f>
        <v>-5195187.039999999</v>
      </c>
      <c r="I35" s="36">
        <f>'[1]вспомогат'!K33</f>
        <v>102.1627824416587</v>
      </c>
      <c r="J35" s="37">
        <f>'[1]вспомогат'!L33</f>
        <v>1364103.6099999994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250075.6</v>
      </c>
      <c r="F36" s="38">
        <f>'[1]вспомогат'!H34</f>
        <v>6184.8000000000175</v>
      </c>
      <c r="G36" s="39">
        <f>'[1]вспомогат'!I34</f>
        <v>19.388087774294725</v>
      </c>
      <c r="H36" s="35">
        <f>'[1]вспомогат'!J34</f>
        <v>-25715.199999999983</v>
      </c>
      <c r="I36" s="36">
        <f>'[1]вспомогат'!K34</f>
        <v>99.83057884231538</v>
      </c>
      <c r="J36" s="37">
        <f>'[1]вспомогат'!L34</f>
        <v>-424.3999999999942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7234053.7</v>
      </c>
      <c r="F37" s="38">
        <f>'[1]вспомогат'!H35</f>
        <v>114629.00999999978</v>
      </c>
      <c r="G37" s="39">
        <f>'[1]вспомогат'!I35</f>
        <v>9.032577604561462</v>
      </c>
      <c r="H37" s="35">
        <f>'[1]вспомогат'!J35</f>
        <v>-1154432.9900000002</v>
      </c>
      <c r="I37" s="36">
        <f>'[1]вспомогат'!K35</f>
        <v>97.21807974081106</v>
      </c>
      <c r="J37" s="37">
        <f>'[1]вспомогат'!L35</f>
        <v>-207004.2999999998</v>
      </c>
    </row>
    <row r="38" spans="1:10" ht="18.75" customHeight="1">
      <c r="A38" s="51" t="s">
        <v>40</v>
      </c>
      <c r="B38" s="41">
        <f>SUM(B18:B37)</f>
        <v>1206148027</v>
      </c>
      <c r="C38" s="41">
        <f>SUM(C18:C37)</f>
        <v>1123788959</v>
      </c>
      <c r="D38" s="41">
        <f>SUM(D18:D37)</f>
        <v>119820556</v>
      </c>
      <c r="E38" s="41">
        <f>SUM(E18:E37)</f>
        <v>1107849621.72</v>
      </c>
      <c r="F38" s="41">
        <f>SUM(F18:F37)</f>
        <v>26183475.84000001</v>
      </c>
      <c r="G38" s="42">
        <f>F38/D38*100</f>
        <v>21.852240311754194</v>
      </c>
      <c r="H38" s="41">
        <f>SUM(H18:H37)</f>
        <v>-93637080.16</v>
      </c>
      <c r="I38" s="43">
        <f>E38/C38*100</f>
        <v>98.58164318555119</v>
      </c>
      <c r="J38" s="41">
        <f>SUM(J18:J37)</f>
        <v>-15939337.27999999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16640461.55</v>
      </c>
      <c r="F39" s="38">
        <f>'[1]вспомогат'!H36</f>
        <v>241806.52000000142</v>
      </c>
      <c r="G39" s="39">
        <f>'[1]вспомогат'!I36</f>
        <v>15.90377227569751</v>
      </c>
      <c r="H39" s="35">
        <f>'[1]вспомогат'!J36</f>
        <v>-1278628.4799999986</v>
      </c>
      <c r="I39" s="36">
        <f>'[1]вспомогат'!K36</f>
        <v>114.01162303924633</v>
      </c>
      <c r="J39" s="37">
        <f>'[1]вспомогат'!L36</f>
        <v>2045053.5500000007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39466487.06</v>
      </c>
      <c r="F40" s="38">
        <f>'[1]вспомогат'!H37</f>
        <v>715735.6600000039</v>
      </c>
      <c r="G40" s="39">
        <f>'[1]вспомогат'!I37</f>
        <v>18.18629080658556</v>
      </c>
      <c r="H40" s="35">
        <f>'[1]вспомогат'!J37</f>
        <v>-3219842.339999996</v>
      </c>
      <c r="I40" s="36">
        <f>'[1]вспомогат'!K37</f>
        <v>95.20952171279107</v>
      </c>
      <c r="J40" s="37">
        <f>'[1]вспомогат'!L37</f>
        <v>-1985760.9399999976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22292582.52</v>
      </c>
      <c r="F41" s="38">
        <f>'[1]вспомогат'!H38</f>
        <v>659895.3299999982</v>
      </c>
      <c r="G41" s="39">
        <f>'[1]вспомогат'!I38</f>
        <v>54.73116762585796</v>
      </c>
      <c r="H41" s="35">
        <f>'[1]вспомогат'!J38</f>
        <v>-545807.6700000018</v>
      </c>
      <c r="I41" s="36">
        <f>'[1]вспомогат'!K38</f>
        <v>101.59119925659716</v>
      </c>
      <c r="J41" s="37">
        <f>'[1]вспомогат'!L38</f>
        <v>349163.51999999955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16401811.68</v>
      </c>
      <c r="F42" s="38">
        <f>'[1]вспомогат'!H39</f>
        <v>400673.4000000004</v>
      </c>
      <c r="G42" s="39">
        <f>'[1]вспомогат'!I39</f>
        <v>21.814888356653295</v>
      </c>
      <c r="H42" s="35">
        <f>'[1]вспомогат'!J39</f>
        <v>-1436023.5999999996</v>
      </c>
      <c r="I42" s="36">
        <f>'[1]вспомогат'!K39</f>
        <v>94.67773457973964</v>
      </c>
      <c r="J42" s="37">
        <f>'[1]вспомогат'!L39</f>
        <v>-922020.3200000003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17193610.21</v>
      </c>
      <c r="F43" s="38">
        <f>'[1]вспомогат'!H40</f>
        <v>234094.87000000104</v>
      </c>
      <c r="G43" s="39">
        <f>'[1]вспомогат'!I40</f>
        <v>14.906171837988524</v>
      </c>
      <c r="H43" s="35">
        <f>'[1]вспомогат'!J40</f>
        <v>-1336361.129999999</v>
      </c>
      <c r="I43" s="36">
        <f>'[1]вспомогат'!K40</f>
        <v>107.87251437119829</v>
      </c>
      <c r="J43" s="37">
        <f>'[1]вспомогат'!L40</f>
        <v>1254786.210000001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20766606.09</v>
      </c>
      <c r="F44" s="38">
        <f>'[1]вспомогат'!H41</f>
        <v>396634.66999999806</v>
      </c>
      <c r="G44" s="39">
        <f>'[1]вспомогат'!I41</f>
        <v>33.26110367567624</v>
      </c>
      <c r="H44" s="35">
        <f>'[1]вспомогат'!J41</f>
        <v>-795853.3300000019</v>
      </c>
      <c r="I44" s="36">
        <f>'[1]вспомогат'!K41</f>
        <v>108.18170792708206</v>
      </c>
      <c r="J44" s="37">
        <f>'[1]вспомогат'!L41</f>
        <v>1570564.0899999999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29075620.1</v>
      </c>
      <c r="F45" s="38">
        <f>'[1]вспомогат'!H42</f>
        <v>1149977.5300000012</v>
      </c>
      <c r="G45" s="39">
        <f>'[1]вспомогат'!I42</f>
        <v>52.65590252148866</v>
      </c>
      <c r="H45" s="35">
        <f>'[1]вспомогат'!J42</f>
        <v>-1033970.4699999988</v>
      </c>
      <c r="I45" s="36">
        <f>'[1]вспомогат'!K42</f>
        <v>109.72055497076911</v>
      </c>
      <c r="J45" s="37">
        <f>'[1]вспомогат'!L42</f>
        <v>2575918.1000000015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47180079.45</v>
      </c>
      <c r="F46" s="38">
        <f>'[1]вспомогат'!H43</f>
        <v>1425645.950000003</v>
      </c>
      <c r="G46" s="39">
        <f>'[1]вспомогат'!I43</f>
        <v>30.01508390415111</v>
      </c>
      <c r="H46" s="35">
        <f>'[1]вспомогат'!J43</f>
        <v>-3324119.049999997</v>
      </c>
      <c r="I46" s="36">
        <f>'[1]вспомогат'!K43</f>
        <v>94.38687793740654</v>
      </c>
      <c r="J46" s="37">
        <f>'[1]вспомогат'!L43</f>
        <v>-2805766.549999997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23320406.08</v>
      </c>
      <c r="F47" s="38">
        <f>'[1]вспомогат'!H44</f>
        <v>509978.09999999776</v>
      </c>
      <c r="G47" s="39">
        <f>'[1]вспомогат'!I44</f>
        <v>20.540185779861687</v>
      </c>
      <c r="H47" s="35">
        <f>'[1]вспомогат'!J44</f>
        <v>-1972852.9000000022</v>
      </c>
      <c r="I47" s="36">
        <f>'[1]вспомогат'!K44</f>
        <v>101.92978785860782</v>
      </c>
      <c r="J47" s="37">
        <f>'[1]вспомогат'!L44</f>
        <v>441514.0799999982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23899701.74</v>
      </c>
      <c r="F48" s="38">
        <f>'[1]вспомогат'!H45</f>
        <v>674913.549999997</v>
      </c>
      <c r="G48" s="39">
        <f>'[1]вспомогат'!I45</f>
        <v>25.95676587267237</v>
      </c>
      <c r="H48" s="35">
        <f>'[1]вспомогат'!J45</f>
        <v>-1925231.450000003</v>
      </c>
      <c r="I48" s="36">
        <f>'[1]вспомогат'!K45</f>
        <v>97.45974226266013</v>
      </c>
      <c r="J48" s="37">
        <f>'[1]вспомогат'!L45</f>
        <v>-622938.2600000016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8629761.86</v>
      </c>
      <c r="F49" s="38">
        <f>'[1]вспомогат'!H46</f>
        <v>225902.58000000007</v>
      </c>
      <c r="G49" s="39">
        <f>'[1]вспомогат'!I46</f>
        <v>41.08365402102355</v>
      </c>
      <c r="H49" s="35">
        <f>'[1]вспомогат'!J46</f>
        <v>-323957.4199999999</v>
      </c>
      <c r="I49" s="36">
        <f>'[1]вспомогат'!K46</f>
        <v>106.78357823702996</v>
      </c>
      <c r="J49" s="37">
        <f>'[1]вспомогат'!L46</f>
        <v>548217.8599999994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8296619.17</v>
      </c>
      <c r="F50" s="38">
        <f>'[1]вспомогат'!H47</f>
        <v>49137.93999999948</v>
      </c>
      <c r="G50" s="39">
        <f>'[1]вспомогат'!I47</f>
        <v>3.4831495399908756</v>
      </c>
      <c r="H50" s="35">
        <f>'[1]вспомогат'!J47</f>
        <v>-1361595.0600000005</v>
      </c>
      <c r="I50" s="36">
        <f>'[1]вспомогат'!K47</f>
        <v>88.3840170456779</v>
      </c>
      <c r="J50" s="37">
        <f>'[1]вспомогат'!L47</f>
        <v>-1090393.83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8674064.9</v>
      </c>
      <c r="F51" s="38">
        <f>'[1]вспомогат'!H48</f>
        <v>84677.88000000082</v>
      </c>
      <c r="G51" s="39">
        <f>'[1]вспомогат'!I48</f>
        <v>3.7601023086043495</v>
      </c>
      <c r="H51" s="35">
        <f>'[1]вспомогат'!J48</f>
        <v>-2167332.119999999</v>
      </c>
      <c r="I51" s="36">
        <f>'[1]вспомогат'!K48</f>
        <v>85.22751961672468</v>
      </c>
      <c r="J51" s="37">
        <f>'[1]вспомогат'!L48</f>
        <v>-1503475.0999999996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29253810.64</v>
      </c>
      <c r="F52" s="38">
        <f>'[1]вспомогат'!H49</f>
        <v>1015778.3500000015</v>
      </c>
      <c r="G52" s="39">
        <f>'[1]вспомогат'!I49</f>
        <v>26.08320534966187</v>
      </c>
      <c r="H52" s="35">
        <f>'[1]вспомогат'!J49</f>
        <v>-2878598.6499999985</v>
      </c>
      <c r="I52" s="36">
        <f>'[1]вспомогат'!K49</f>
        <v>107.63199699891175</v>
      </c>
      <c r="J52" s="37">
        <f>'[1]вспомогат'!L49</f>
        <v>2074336.6400000006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9952253.11</v>
      </c>
      <c r="F53" s="38">
        <f>'[1]вспомогат'!H50</f>
        <v>45069.02999999933</v>
      </c>
      <c r="G53" s="39">
        <f>'[1]вспомогат'!I50</f>
        <v>3.103179674320882</v>
      </c>
      <c r="H53" s="35">
        <f>'[1]вспомогат'!J50</f>
        <v>-1407280.9700000007</v>
      </c>
      <c r="I53" s="36">
        <f>'[1]вспомогат'!K50</f>
        <v>100.33271779620434</v>
      </c>
      <c r="J53" s="37">
        <f>'[1]вспомогат'!L50</f>
        <v>33003.109999999404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7533689.59</v>
      </c>
      <c r="F54" s="38">
        <f>'[1]вспомогат'!H51</f>
        <v>83872.37000000011</v>
      </c>
      <c r="G54" s="39">
        <f>'[1]вспомогат'!I51</f>
        <v>13.217614057205912</v>
      </c>
      <c r="H54" s="35">
        <f>'[1]вспомогат'!J51</f>
        <v>-550677.6299999999</v>
      </c>
      <c r="I54" s="36">
        <f>'[1]вспомогат'!K51</f>
        <v>94.08955599115016</v>
      </c>
      <c r="J54" s="37">
        <f>'[1]вспомогат'!L51</f>
        <v>-473245.41000000015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48359117.16</v>
      </c>
      <c r="F55" s="38">
        <f>'[1]вспомогат'!H52</f>
        <v>1991365.059999995</v>
      </c>
      <c r="G55" s="39">
        <f>'[1]вспомогат'!I52</f>
        <v>53.953373431954134</v>
      </c>
      <c r="H55" s="35">
        <f>'[1]вспомогат'!J52</f>
        <v>-1699534.940000005</v>
      </c>
      <c r="I55" s="36">
        <f>'[1]вспомогат'!K52</f>
        <v>105.77275904529986</v>
      </c>
      <c r="J55" s="37">
        <f>'[1]вспомогат'!L52</f>
        <v>2639295.1599999964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54936869.81</v>
      </c>
      <c r="F56" s="38">
        <f>'[1]вспомогат'!H53</f>
        <v>1066151.5200000033</v>
      </c>
      <c r="G56" s="39">
        <f>'[1]вспомогат'!I53</f>
        <v>14.05729339308816</v>
      </c>
      <c r="H56" s="35">
        <f>'[1]вспомогат'!J53</f>
        <v>-6518178.479999997</v>
      </c>
      <c r="I56" s="36">
        <f>'[1]вспомогат'!K53</f>
        <v>94.1370390723529</v>
      </c>
      <c r="J56" s="37">
        <f>'[1]вспомогат'!L53</f>
        <v>-3421530.1899999976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32597884.76</v>
      </c>
      <c r="F57" s="38">
        <f>'[1]вспомогат'!H54</f>
        <v>462610.9200000018</v>
      </c>
      <c r="G57" s="39">
        <f>'[1]вспомогат'!I54</f>
        <v>16.309791284727183</v>
      </c>
      <c r="H57" s="35">
        <f>'[1]вспомогат'!J54</f>
        <v>-2373789.079999998</v>
      </c>
      <c r="I57" s="36">
        <f>'[1]вспомогат'!K54</f>
        <v>97.08220385303767</v>
      </c>
      <c r="J57" s="37">
        <f>'[1]вспомогат'!L54</f>
        <v>-979726.2399999984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59880046.72</v>
      </c>
      <c r="F58" s="38">
        <f>'[1]вспомогат'!H55</f>
        <v>907729.2599999979</v>
      </c>
      <c r="G58" s="39">
        <f>'[1]вспомогат'!I55</f>
        <v>19.42314997089934</v>
      </c>
      <c r="H58" s="35">
        <f>'[1]вспомогат'!J55</f>
        <v>-3765710.740000002</v>
      </c>
      <c r="I58" s="36">
        <f>'[1]вспомогат'!K55</f>
        <v>108.59577649446976</v>
      </c>
      <c r="J58" s="37">
        <f>'[1]вспомогат'!L55</f>
        <v>4739737.719999999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63468193.64</v>
      </c>
      <c r="F59" s="38">
        <f>'[1]вспомогат'!H56</f>
        <v>1175897.450000003</v>
      </c>
      <c r="G59" s="39">
        <f>'[1]вспомогат'!I56</f>
        <v>22.67402190470687</v>
      </c>
      <c r="H59" s="35">
        <f>'[1]вспомогат'!J56</f>
        <v>-4010202.549999997</v>
      </c>
      <c r="I59" s="36">
        <f>'[1]вспомогат'!K56</f>
        <v>99.3366054775203</v>
      </c>
      <c r="J59" s="37">
        <f>'[1]вспомогат'!L56</f>
        <v>-423856.3599999994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10766765.14</v>
      </c>
      <c r="F60" s="38">
        <f>'[1]вспомогат'!H57</f>
        <v>215282.69000000134</v>
      </c>
      <c r="G60" s="39">
        <f>'[1]вспомогат'!I57</f>
        <v>17.70419770427265</v>
      </c>
      <c r="H60" s="35">
        <f>'[1]вспомогат'!J57</f>
        <v>-1000715.3099999987</v>
      </c>
      <c r="I60" s="36">
        <f>'[1]вспомогат'!K57</f>
        <v>104.53031003374034</v>
      </c>
      <c r="J60" s="37">
        <f>'[1]вспомогат'!L57</f>
        <v>466628.1400000006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52189846.78</v>
      </c>
      <c r="F61" s="38">
        <f>'[1]вспомогат'!H58</f>
        <v>1288785.6499999985</v>
      </c>
      <c r="G61" s="39">
        <f>'[1]вспомогат'!I58</f>
        <v>30.135641123729567</v>
      </c>
      <c r="H61" s="35">
        <f>'[1]вспомогат'!J58</f>
        <v>-2987830.3500000015</v>
      </c>
      <c r="I61" s="36">
        <f>'[1]вспомогат'!K58</f>
        <v>104.15926755163653</v>
      </c>
      <c r="J61" s="37">
        <f>'[1]вспомогат'!L58</f>
        <v>2084034.7800000012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12541332.42</v>
      </c>
      <c r="F62" s="38">
        <f>'[1]вспомогат'!H59</f>
        <v>251921.88000000082</v>
      </c>
      <c r="G62" s="39">
        <f>'[1]вспомогат'!I59</f>
        <v>41.02487823069333</v>
      </c>
      <c r="H62" s="35">
        <f>'[1]вспомогат'!J59</f>
        <v>-362149.1199999992</v>
      </c>
      <c r="I62" s="36">
        <f>'[1]вспомогат'!K59</f>
        <v>117.15064252262243</v>
      </c>
      <c r="J62" s="37">
        <f>'[1]вспомогат'!L59</f>
        <v>1836028.42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13727293.55</v>
      </c>
      <c r="F63" s="38">
        <f>'[1]вспомогат'!H60</f>
        <v>178617.95000000112</v>
      </c>
      <c r="G63" s="39">
        <f>'[1]вспомогат'!I60</f>
        <v>10.430245255474519</v>
      </c>
      <c r="H63" s="35">
        <f>'[1]вспомогат'!J60</f>
        <v>-1533882.0499999989</v>
      </c>
      <c r="I63" s="36">
        <f>'[1]вспомогат'!K60</f>
        <v>107.75623880915693</v>
      </c>
      <c r="J63" s="37">
        <f>'[1]вспомогат'!L60</f>
        <v>988083.5500000007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9929512.87</v>
      </c>
      <c r="F64" s="38">
        <f>'[1]вспомогат'!H61</f>
        <v>102732.50999999978</v>
      </c>
      <c r="G64" s="39">
        <f>'[1]вспомогат'!I61</f>
        <v>8.097660619121282</v>
      </c>
      <c r="H64" s="35">
        <f>'[1]вспомогат'!J61</f>
        <v>-1165936.4900000002</v>
      </c>
      <c r="I64" s="36">
        <f>'[1]вспомогат'!K61</f>
        <v>96.1645401768139</v>
      </c>
      <c r="J64" s="37">
        <f>'[1]вспомогат'!L61</f>
        <v>-396032.1300000008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11748532.92</v>
      </c>
      <c r="F65" s="38">
        <f>'[1]вспомогат'!H62</f>
        <v>278716.0999999996</v>
      </c>
      <c r="G65" s="39">
        <f>'[1]вспомогат'!I62</f>
        <v>30.566003180347607</v>
      </c>
      <c r="H65" s="35">
        <f>'[1]вспомогат'!J62</f>
        <v>-633133.9000000004</v>
      </c>
      <c r="I65" s="36">
        <f>'[1]вспомогат'!K62</f>
        <v>102.02541766171962</v>
      </c>
      <c r="J65" s="37">
        <f>'[1]вспомогат'!L62</f>
        <v>233232.91999999993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7368425.83</v>
      </c>
      <c r="F66" s="38">
        <f>'[1]вспомогат'!H63</f>
        <v>173579.6299999999</v>
      </c>
      <c r="G66" s="39">
        <f>'[1]вспомогат'!I63</f>
        <v>16.771464873377962</v>
      </c>
      <c r="H66" s="35">
        <f>'[1]вспомогат'!J63</f>
        <v>-861390.3700000001</v>
      </c>
      <c r="I66" s="36">
        <f>'[1]вспомогат'!K63</f>
        <v>92.63620941161177</v>
      </c>
      <c r="J66" s="37">
        <f>'[1]вспомогат'!L63</f>
        <v>-585727.1699999999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12899370.3</v>
      </c>
      <c r="F67" s="38">
        <f>'[1]вспомогат'!H64</f>
        <v>201246.54000000097</v>
      </c>
      <c r="G67" s="39">
        <f>'[1]вспомогат'!I64</f>
        <v>19.45181569510637</v>
      </c>
      <c r="H67" s="35">
        <f>'[1]вспомогат'!J64</f>
        <v>-833343.459999999</v>
      </c>
      <c r="I67" s="36">
        <f>'[1]вспомогат'!K64</f>
        <v>107.16196993253865</v>
      </c>
      <c r="J67" s="37">
        <f>'[1]вспомогат'!L64</f>
        <v>862105.3000000007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10179770.04</v>
      </c>
      <c r="F68" s="38">
        <f>'[1]вспомогат'!H65</f>
        <v>72727.75999999978</v>
      </c>
      <c r="G68" s="39">
        <f>'[1]вспомогат'!I65</f>
        <v>9.7114075498404</v>
      </c>
      <c r="H68" s="35">
        <f>'[1]вспомогат'!J65</f>
        <v>-676162.2400000002</v>
      </c>
      <c r="I68" s="36">
        <f>'[1]вспомогат'!K65</f>
        <v>102.13515495196125</v>
      </c>
      <c r="J68" s="37">
        <f>'[1]вспомогат'!L65</f>
        <v>212810.0399999991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26860574.47</v>
      </c>
      <c r="F69" s="38">
        <f>'[1]вспомогат'!H66</f>
        <v>473054.44999999925</v>
      </c>
      <c r="G69" s="39">
        <f>'[1]вспомогат'!I66</f>
        <v>17.140771861932997</v>
      </c>
      <c r="H69" s="35">
        <f>'[1]вспомогат'!J66</f>
        <v>-2286765.5500000007</v>
      </c>
      <c r="I69" s="36">
        <f>'[1]вспомогат'!K66</f>
        <v>98.92210165269664</v>
      </c>
      <c r="J69" s="37">
        <f>'[1]вспомогат'!L66</f>
        <v>-292684.5300000012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53910664.11</v>
      </c>
      <c r="F70" s="38">
        <f>'[1]вспомогат'!H67</f>
        <v>578621.9799999967</v>
      </c>
      <c r="G70" s="39">
        <f>'[1]вспомогат'!I67</f>
        <v>13.249470075676575</v>
      </c>
      <c r="H70" s="35">
        <f>'[1]вспомогат'!J67</f>
        <v>-3788511.0200000033</v>
      </c>
      <c r="I70" s="36">
        <f>'[1]вспомогат'!K67</f>
        <v>104.65757575428141</v>
      </c>
      <c r="J70" s="37">
        <f>'[1]вспомогат'!L67</f>
        <v>2399186.1099999994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75580727.67</v>
      </c>
      <c r="F71" s="38">
        <f>'[1]вспомогат'!H68</f>
        <v>917862.3799999952</v>
      </c>
      <c r="G71" s="39">
        <f>'[1]вспомогат'!I68</f>
        <v>9.084356342667723</v>
      </c>
      <c r="H71" s="35">
        <f>'[1]вспомогат'!J68</f>
        <v>-9185906.620000005</v>
      </c>
      <c r="I71" s="36">
        <f>'[1]вспомогат'!K68</f>
        <v>95.02770338923138</v>
      </c>
      <c r="J71" s="37">
        <f>'[1]вспомогат'!L68</f>
        <v>-3954739.329999998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13190629.95</v>
      </c>
      <c r="F72" s="38">
        <f>'[1]вспомогат'!H69</f>
        <v>276554.1899999995</v>
      </c>
      <c r="G72" s="39">
        <f>'[1]вспомогат'!I69</f>
        <v>15.835219445160153</v>
      </c>
      <c r="H72" s="35">
        <f>'[1]вспомогат'!J69</f>
        <v>-1469895.8100000005</v>
      </c>
      <c r="I72" s="36">
        <f>'[1]вспомогат'!K69</f>
        <v>94.64869324309488</v>
      </c>
      <c r="J72" s="37">
        <f>'[1]вспомогат'!L69</f>
        <v>-745780.0500000007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6066199.04</v>
      </c>
      <c r="F73" s="38">
        <f>'[1]вспомогат'!H70</f>
        <v>103308.28000000026</v>
      </c>
      <c r="G73" s="39">
        <f>'[1]вспомогат'!I70</f>
        <v>15.303116667654242</v>
      </c>
      <c r="H73" s="35">
        <f>'[1]вспомогат'!J70</f>
        <v>-571771.7199999997</v>
      </c>
      <c r="I73" s="36">
        <f>'[1]вспомогат'!K70</f>
        <v>93.99786226185589</v>
      </c>
      <c r="J73" s="37">
        <f>'[1]вспомогат'!L70</f>
        <v>-387350.95999999996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5731464.06</v>
      </c>
      <c r="F74" s="38">
        <f>'[1]вспомогат'!H71</f>
        <v>165779.21999999974</v>
      </c>
      <c r="G74" s="39">
        <f>'[1]вспомогат'!I71</f>
        <v>18.2122931909564</v>
      </c>
      <c r="H74" s="35">
        <f>'[1]вспомогат'!J71</f>
        <v>-744480.7800000003</v>
      </c>
      <c r="I74" s="36">
        <f>'[1]вспомогат'!K71</f>
        <v>91.07772825311933</v>
      </c>
      <c r="J74" s="37">
        <f>'[1]вспомогат'!L71</f>
        <v>-561472.9400000004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910510786.9899997</v>
      </c>
      <c r="F75" s="41">
        <f>SUM(F39:F74)</f>
        <v>18796339.15</v>
      </c>
      <c r="G75" s="42">
        <f>F75/D75*100</f>
        <v>20.69539813820969</v>
      </c>
      <c r="H75" s="41">
        <f>SUM(H39:H74)</f>
        <v>-72027422.85</v>
      </c>
      <c r="I75" s="43">
        <f>E75/C75*100</f>
        <v>100.68573849843993</v>
      </c>
      <c r="J75" s="41">
        <f>SUM(J39:J74)</f>
        <v>6201198.990000004</v>
      </c>
    </row>
    <row r="76" spans="1:10" ht="15.75" customHeight="1">
      <c r="A76" s="54" t="s">
        <v>78</v>
      </c>
      <c r="B76" s="55">
        <f>'[1]вспомогат'!B72</f>
        <v>10450301102</v>
      </c>
      <c r="C76" s="55">
        <f>'[1]вспомогат'!C72</f>
        <v>9696747857</v>
      </c>
      <c r="D76" s="55">
        <f>'[1]вспомогат'!D72</f>
        <v>985238812</v>
      </c>
      <c r="E76" s="55">
        <f>'[1]вспомогат'!G72</f>
        <v>9312848624.060001</v>
      </c>
      <c r="F76" s="55">
        <f>'[1]вспомогат'!H72</f>
        <v>282064196.70999986</v>
      </c>
      <c r="G76" s="56">
        <f>'[1]вспомогат'!I72</f>
        <v>28.62901798777288</v>
      </c>
      <c r="H76" s="55">
        <f>'[1]вспомогат'!J72</f>
        <v>-703174615.2900002</v>
      </c>
      <c r="I76" s="56">
        <f>'[1]вспомогат'!K72</f>
        <v>96.04094858810971</v>
      </c>
      <c r="J76" s="55">
        <f>'[1]вспомогат'!L72</f>
        <v>-383899232.93999994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08.11.2018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2018-11-09T09:00:44Z</dcterms:created>
  <dcterms:modified xsi:type="dcterms:W3CDTF">2018-11-09T09:01:23Z</dcterms:modified>
  <cp:category/>
  <cp:version/>
  <cp:contentType/>
  <cp:contentStatus/>
</cp:coreProperties>
</file>