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<sst xmlns="http://schemas.openxmlformats.org/spreadsheetml/2006/main" count="84" uniqueCount="79">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</sst>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07.11.2018</v>
          </cell>
        </row>
        <row r="6">
          <cell r="G6" t="str">
            <v>Фактично надійшло на 07.11.2018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1680046761.75</v>
          </cell>
          <cell r="H10">
            <v>45546025.19000006</v>
          </cell>
          <cell r="I10">
            <v>21.68346612580386</v>
          </cell>
          <cell r="J10">
            <v>-164503534.80999994</v>
          </cell>
          <cell r="K10">
            <v>91.08168036566585</v>
          </cell>
          <cell r="L10">
            <v>-164502828.25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4193608363.38</v>
          </cell>
          <cell r="H11">
            <v>126657923.57999992</v>
          </cell>
          <cell r="I11">
            <v>29.249226053622134</v>
          </cell>
          <cell r="J11">
            <v>-306372076.4200001</v>
          </cell>
          <cell r="K11">
            <v>95.73858148881233</v>
          </cell>
          <cell r="L11">
            <v>-186661636.6199999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366436928.87</v>
          </cell>
          <cell r="H12">
            <v>7592356.00999999</v>
          </cell>
          <cell r="I12">
            <v>19.684430773152446</v>
          </cell>
          <cell r="J12">
            <v>-30978004.99000001</v>
          </cell>
          <cell r="K12">
            <v>95.63779725797268</v>
          </cell>
          <cell r="L12">
            <v>-16713812.129999995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493541630.85</v>
          </cell>
          <cell r="H13">
            <v>22320424.090000033</v>
          </cell>
          <cell r="I13">
            <v>52.98500899315614</v>
          </cell>
          <cell r="J13">
            <v>-19805498.909999967</v>
          </cell>
          <cell r="K13">
            <v>100.16437786894603</v>
          </cell>
          <cell r="L13">
            <v>809941.8500000238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471001234.27</v>
          </cell>
          <cell r="H14">
            <v>11027696.169999957</v>
          </cell>
          <cell r="I14">
            <v>25.120609057153825</v>
          </cell>
          <cell r="J14">
            <v>-32871303.830000043</v>
          </cell>
          <cell r="K14">
            <v>94.37502940846447</v>
          </cell>
          <cell r="L14">
            <v>-28072765.73000002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67306088.49</v>
          </cell>
          <cell r="H15">
            <v>1392748.9399999976</v>
          </cell>
          <cell r="I15">
            <v>20.127447775537746</v>
          </cell>
          <cell r="J15">
            <v>-5526901.060000002</v>
          </cell>
          <cell r="K15">
            <v>97.72451481554025</v>
          </cell>
          <cell r="L15">
            <v>-1567201.5100000054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41894753.25</v>
          </cell>
          <cell r="H16">
            <v>527677.0900000036</v>
          </cell>
          <cell r="I16">
            <v>11.585313610732888</v>
          </cell>
          <cell r="J16">
            <v>-4027029.9099999964</v>
          </cell>
          <cell r="K16">
            <v>105.68249041832931</v>
          </cell>
          <cell r="L16">
            <v>2252658.25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244102520.68</v>
          </cell>
          <cell r="H17">
            <v>7954466.569999993</v>
          </cell>
          <cell r="I17">
            <v>29.552110682323907</v>
          </cell>
          <cell r="J17">
            <v>-18962279.430000007</v>
          </cell>
          <cell r="K17">
            <v>100.10948225747742</v>
          </cell>
          <cell r="L17">
            <v>266956.68000000715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113740.62</v>
          </cell>
          <cell r="H18">
            <v>978.5999999999913</v>
          </cell>
          <cell r="I18">
            <v>12.961589403973395</v>
          </cell>
          <cell r="J18">
            <v>-6571.400000000009</v>
          </cell>
          <cell r="K18">
            <v>116.23977516607052</v>
          </cell>
          <cell r="L18">
            <v>15890.619999999995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5642253.98</v>
          </cell>
          <cell r="H19">
            <v>85509.55000000075</v>
          </cell>
          <cell r="I19">
            <v>28.09311746211163</v>
          </cell>
          <cell r="J19">
            <v>-218869.44999999925</v>
          </cell>
          <cell r="K19">
            <v>110.31709712903002</v>
          </cell>
          <cell r="L19">
            <v>527675.9800000004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121250137.06</v>
          </cell>
          <cell r="H20">
            <v>2283958.930000007</v>
          </cell>
          <cell r="I20">
            <v>14.66711993848437</v>
          </cell>
          <cell r="J20">
            <v>-13288007.069999993</v>
          </cell>
          <cell r="K20">
            <v>99.457629703184</v>
          </cell>
          <cell r="L20">
            <v>-661210.9399999976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29734911.36</v>
          </cell>
          <cell r="H21">
            <v>361108.16999999806</v>
          </cell>
          <cell r="I21">
            <v>13.47820879366968</v>
          </cell>
          <cell r="J21">
            <v>-2318091.830000002</v>
          </cell>
          <cell r="K21">
            <v>113.29074244043503</v>
          </cell>
          <cell r="L21">
            <v>3488361.3599999994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51429571.22</v>
          </cell>
          <cell r="H22">
            <v>770009.3100000024</v>
          </cell>
          <cell r="I22">
            <v>13.508752776497623</v>
          </cell>
          <cell r="J22">
            <v>-4930067.689999998</v>
          </cell>
          <cell r="K22">
            <v>97.11969663353283</v>
          </cell>
          <cell r="L22">
            <v>-1525259.7800000012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8702667.77</v>
          </cell>
          <cell r="H23">
            <v>40375.75999999978</v>
          </cell>
          <cell r="I23">
            <v>3.006996954704849</v>
          </cell>
          <cell r="J23">
            <v>-1302351.2400000002</v>
          </cell>
          <cell r="K23">
            <v>92.30647907395979</v>
          </cell>
          <cell r="L23">
            <v>-725346.2300000004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41152524.23</v>
          </cell>
          <cell r="H24">
            <v>623367.1799999997</v>
          </cell>
          <cell r="I24">
            <v>13.940737341472783</v>
          </cell>
          <cell r="J24">
            <v>-3848183.8200000003</v>
          </cell>
          <cell r="K24">
            <v>101.09139393582677</v>
          </cell>
          <cell r="L24">
            <v>444287.2299999967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103854492.79</v>
          </cell>
          <cell r="H25">
            <v>1747335.4800000042</v>
          </cell>
          <cell r="I25">
            <v>14.143187210538223</v>
          </cell>
          <cell r="J25">
            <v>-10607273.519999996</v>
          </cell>
          <cell r="K25">
            <v>91.03856996646972</v>
          </cell>
          <cell r="L25">
            <v>-10222972.209999993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59386290.65</v>
          </cell>
          <cell r="H26">
            <v>668366.9099999964</v>
          </cell>
          <cell r="I26">
            <v>12.854977367080211</v>
          </cell>
          <cell r="J26">
            <v>-4530918.090000004</v>
          </cell>
          <cell r="K26">
            <v>90.93748197387546</v>
          </cell>
          <cell r="L26">
            <v>-5918234.3500000015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55729062.33</v>
          </cell>
          <cell r="H27">
            <v>714139.3900000006</v>
          </cell>
          <cell r="I27">
            <v>10.407481051953079</v>
          </cell>
          <cell r="J27">
            <v>-6147649.609999999</v>
          </cell>
          <cell r="K27">
            <v>94.62386530102644</v>
          </cell>
          <cell r="L27">
            <v>-3166293.670000002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34555.14000000001</v>
          </cell>
          <cell r="H28">
            <v>0</v>
          </cell>
          <cell r="I28">
            <v>0</v>
          </cell>
          <cell r="J28">
            <v>-7815</v>
          </cell>
          <cell r="K28">
            <v>43.38372881355933</v>
          </cell>
          <cell r="L28">
            <v>-45094.85999999999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156647966.04</v>
          </cell>
          <cell r="H29">
            <v>4265500.659999996</v>
          </cell>
          <cell r="I29">
            <v>27.9262645904971</v>
          </cell>
          <cell r="J29">
            <v>-11008653.340000004</v>
          </cell>
          <cell r="K29">
            <v>98.31892479914906</v>
          </cell>
          <cell r="L29">
            <v>-2678395.9600000083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44274544.23</v>
          </cell>
          <cell r="H30">
            <v>419521.5799999982</v>
          </cell>
          <cell r="I30">
            <v>13.305047316911137</v>
          </cell>
          <cell r="J30">
            <v>-2733579.420000002</v>
          </cell>
          <cell r="K30">
            <v>103.44177451979625</v>
          </cell>
          <cell r="L30">
            <v>1473128.2299999967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34129299.03</v>
          </cell>
          <cell r="H31">
            <v>546172.7199999988</v>
          </cell>
          <cell r="I31">
            <v>10.570157457152124</v>
          </cell>
          <cell r="J31">
            <v>-4620947.280000001</v>
          </cell>
          <cell r="K31">
            <v>88.84620853187906</v>
          </cell>
          <cell r="L31">
            <v>-4284606.969999999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34603886.75</v>
          </cell>
          <cell r="H32">
            <v>577494.4900000021</v>
          </cell>
          <cell r="I32">
            <v>22.848763088707543</v>
          </cell>
          <cell r="J32">
            <v>-1949970.509999998</v>
          </cell>
          <cell r="K32">
            <v>101.21660022611472</v>
          </cell>
          <cell r="L32">
            <v>415930.75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64269195.03</v>
          </cell>
          <cell r="H33">
            <v>1063559.3800000027</v>
          </cell>
          <cell r="I33">
            <v>16.552543961397962</v>
          </cell>
          <cell r="J33">
            <v>-5361793.619999997</v>
          </cell>
          <cell r="K33">
            <v>101.89862817709458</v>
          </cell>
          <cell r="L33">
            <v>1197497.0300000012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249807.5</v>
          </cell>
          <cell r="H34">
            <v>5916.700000000012</v>
          </cell>
          <cell r="I34">
            <v>18.547648902821354</v>
          </cell>
          <cell r="J34">
            <v>-25983.29999999999</v>
          </cell>
          <cell r="K34">
            <v>99.72355289421158</v>
          </cell>
          <cell r="L34">
            <v>-692.5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7213958.18</v>
          </cell>
          <cell r="H35">
            <v>94533.48999999929</v>
          </cell>
          <cell r="I35">
            <v>7.4490836539112575</v>
          </cell>
          <cell r="J35">
            <v>-1174528.5100000007</v>
          </cell>
          <cell r="K35">
            <v>96.94801706961563</v>
          </cell>
          <cell r="L35">
            <v>-227099.8200000003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16604211.99</v>
          </cell>
          <cell r="H36">
            <v>205556.9600000009</v>
          </cell>
          <cell r="I36">
            <v>13.519615110149457</v>
          </cell>
          <cell r="J36">
            <v>-1314878.039999999</v>
          </cell>
          <cell r="K36">
            <v>113.76326026651671</v>
          </cell>
          <cell r="L36">
            <v>2008803.9900000002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39179816.83</v>
          </cell>
          <cell r="H37">
            <v>429065.4299999997</v>
          </cell>
          <cell r="I37">
            <v>10.90222147801415</v>
          </cell>
          <cell r="J37">
            <v>-3506512.5700000003</v>
          </cell>
          <cell r="K37">
            <v>94.5179543218018</v>
          </cell>
          <cell r="L37">
            <v>-2272431.170000002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22244143.78</v>
          </cell>
          <cell r="H38">
            <v>611456.5899999999</v>
          </cell>
          <cell r="I38">
            <v>50.71369897893593</v>
          </cell>
          <cell r="J38">
            <v>-594246.4100000001</v>
          </cell>
          <cell r="K38">
            <v>101.37045544270016</v>
          </cell>
          <cell r="L38">
            <v>300724.7800000012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16265890.88</v>
          </cell>
          <cell r="H39">
            <v>264752.6000000015</v>
          </cell>
          <cell r="I39">
            <v>14.414604041929696</v>
          </cell>
          <cell r="J39">
            <v>-1571944.3999999985</v>
          </cell>
          <cell r="K39">
            <v>93.89314604297711</v>
          </cell>
          <cell r="L39">
            <v>-1057941.1199999992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17186968.52</v>
          </cell>
          <cell r="H40">
            <v>227453.1799999997</v>
          </cell>
          <cell r="I40">
            <v>14.483257092207594</v>
          </cell>
          <cell r="J40">
            <v>-1343002.8200000003</v>
          </cell>
          <cell r="K40">
            <v>107.83084448388414</v>
          </cell>
          <cell r="L40">
            <v>1248144.5199999996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20652815.47</v>
          </cell>
          <cell r="H41">
            <v>282844.049999997</v>
          </cell>
          <cell r="I41">
            <v>23.71881729627443</v>
          </cell>
          <cell r="J41">
            <v>-909643.950000003</v>
          </cell>
          <cell r="K41">
            <v>107.58892624844225</v>
          </cell>
          <cell r="L41">
            <v>1456773.4699999988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28948522.61</v>
          </cell>
          <cell r="H42">
            <v>1022880.0399999991</v>
          </cell>
          <cell r="I42">
            <v>46.83628181623368</v>
          </cell>
          <cell r="J42">
            <v>-1161067.960000001</v>
          </cell>
          <cell r="K42">
            <v>109.24093640751128</v>
          </cell>
          <cell r="L42">
            <v>2448820.6099999994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46985018.93</v>
          </cell>
          <cell r="H43">
            <v>1230585.4299999997</v>
          </cell>
          <cell r="I43">
            <v>25.908343465413548</v>
          </cell>
          <cell r="J43">
            <v>-3519179.5700000003</v>
          </cell>
          <cell r="K43">
            <v>93.99664643067159</v>
          </cell>
          <cell r="L43">
            <v>-3000827.0700000003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23091438.73</v>
          </cell>
          <cell r="H44">
            <v>281010.75</v>
          </cell>
          <cell r="I44">
            <v>11.318158585904559</v>
          </cell>
          <cell r="J44">
            <v>-2201820.25</v>
          </cell>
          <cell r="K44">
            <v>100.92900796944188</v>
          </cell>
          <cell r="L44">
            <v>212546.73000000045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23886617.82</v>
          </cell>
          <cell r="H45">
            <v>661829.629999999</v>
          </cell>
          <cell r="I45">
            <v>25.453566243421</v>
          </cell>
          <cell r="J45">
            <v>-1938315.370000001</v>
          </cell>
          <cell r="K45">
            <v>97.4063878114265</v>
          </cell>
          <cell r="L45">
            <v>-636022.1799999997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8607957.68</v>
          </cell>
          <cell r="H46">
            <v>204098.40000000037</v>
          </cell>
          <cell r="I46">
            <v>37.11824828138079</v>
          </cell>
          <cell r="J46">
            <v>-345761.5999999996</v>
          </cell>
          <cell r="K46">
            <v>106.51377608041234</v>
          </cell>
          <cell r="L46">
            <v>526413.6799999997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8291486.64</v>
          </cell>
          <cell r="H47">
            <v>44005.40999999922</v>
          </cell>
          <cell r="I47">
            <v>3.1193294549712256</v>
          </cell>
          <cell r="J47">
            <v>-1366727.5900000008</v>
          </cell>
          <cell r="K47">
            <v>88.32934012129311</v>
          </cell>
          <cell r="L47">
            <v>-1095526.3600000003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8672306.16</v>
          </cell>
          <cell r="H48">
            <v>82919.1400000006</v>
          </cell>
          <cell r="I48">
            <v>3.6820058525495267</v>
          </cell>
          <cell r="J48">
            <v>-2169090.8599999994</v>
          </cell>
          <cell r="K48">
            <v>85.21023901650105</v>
          </cell>
          <cell r="L48">
            <v>-1505233.8399999999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29231387.14</v>
          </cell>
          <cell r="H49">
            <v>993354.8500000015</v>
          </cell>
          <cell r="I49">
            <v>25.50741363766275</v>
          </cell>
          <cell r="J49">
            <v>-2901022.1499999985</v>
          </cell>
          <cell r="K49">
            <v>107.5494954023025</v>
          </cell>
          <cell r="L49">
            <v>2051913.1400000006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9950593.89</v>
          </cell>
          <cell r="H50">
            <v>43409.81000000052</v>
          </cell>
          <cell r="I50">
            <v>2.988935862567599</v>
          </cell>
          <cell r="J50">
            <v>-1408940.1899999995</v>
          </cell>
          <cell r="K50">
            <v>100.31599052347708</v>
          </cell>
          <cell r="L50">
            <v>31343.890000000596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7523176.4</v>
          </cell>
          <cell r="H51">
            <v>73359.18000000063</v>
          </cell>
          <cell r="I51">
            <v>11.560819478370599</v>
          </cell>
          <cell r="J51">
            <v>-561190.8199999994</v>
          </cell>
          <cell r="K51">
            <v>93.95825493775084</v>
          </cell>
          <cell r="L51">
            <v>-483758.5999999996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48266865.94</v>
          </cell>
          <cell r="H52">
            <v>1899113.8399999961</v>
          </cell>
          <cell r="I52">
            <v>51.453949985098376</v>
          </cell>
          <cell r="J52">
            <v>-1791786.1600000039</v>
          </cell>
          <cell r="K52">
            <v>105.57098393777649</v>
          </cell>
          <cell r="L52">
            <v>2547043.9399999976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54721353.34</v>
          </cell>
          <cell r="H53">
            <v>850635.0500000045</v>
          </cell>
          <cell r="I53">
            <v>11.215691432203036</v>
          </cell>
          <cell r="J53">
            <v>-6733694.9499999955</v>
          </cell>
          <cell r="K53">
            <v>93.7677409593135</v>
          </cell>
          <cell r="L53">
            <v>-3637046.6599999964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32509429.84</v>
          </cell>
          <cell r="H54">
            <v>374156</v>
          </cell>
          <cell r="I54">
            <v>13.19122831758567</v>
          </cell>
          <cell r="J54">
            <v>-2462244</v>
          </cell>
          <cell r="K54">
            <v>96.81876962598679</v>
          </cell>
          <cell r="L54">
            <v>-1068181.1600000001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59770647.55</v>
          </cell>
          <cell r="H55">
            <v>798330.0899999961</v>
          </cell>
          <cell r="I55">
            <v>17.08227964839596</v>
          </cell>
          <cell r="J55">
            <v>-3875109.910000004</v>
          </cell>
          <cell r="K55">
            <v>108.39737504916775</v>
          </cell>
          <cell r="L55">
            <v>4630338.549999997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63304331.56</v>
          </cell>
          <cell r="H56">
            <v>1012035.3700000048</v>
          </cell>
          <cell r="I56">
            <v>19.51438209830132</v>
          </cell>
          <cell r="J56">
            <v>-4174064.629999995</v>
          </cell>
          <cell r="K56">
            <v>99.08013838967446</v>
          </cell>
          <cell r="L56">
            <v>-587718.4399999976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10738001.6</v>
          </cell>
          <cell r="H57">
            <v>186519.15000000037</v>
          </cell>
          <cell r="I57">
            <v>15.338771116399894</v>
          </cell>
          <cell r="J57">
            <v>-1029478.8499999996</v>
          </cell>
          <cell r="K57">
            <v>104.25105607818614</v>
          </cell>
          <cell r="L57">
            <v>437864.5999999996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52014877.71</v>
          </cell>
          <cell r="H58">
            <v>1113816.5799999982</v>
          </cell>
          <cell r="I58">
            <v>26.04434393922667</v>
          </cell>
          <cell r="J58">
            <v>-3162799.420000002</v>
          </cell>
          <cell r="K58">
            <v>103.81006840084738</v>
          </cell>
          <cell r="L58">
            <v>1909065.710000001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12535381.2</v>
          </cell>
          <cell r="H59">
            <v>245970.66000000015</v>
          </cell>
          <cell r="I59">
            <v>40.055736225941324</v>
          </cell>
          <cell r="J59">
            <v>-368100.33999999985</v>
          </cell>
          <cell r="K59">
            <v>117.09505120078794</v>
          </cell>
          <cell r="L59">
            <v>1830077.1999999993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13697669.52</v>
          </cell>
          <cell r="H60">
            <v>148993.91999999993</v>
          </cell>
          <cell r="I60">
            <v>8.700374890510945</v>
          </cell>
          <cell r="J60">
            <v>-1563506.08</v>
          </cell>
          <cell r="K60">
            <v>107.52369668134838</v>
          </cell>
          <cell r="L60">
            <v>958459.5199999996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9911634.4</v>
          </cell>
          <cell r="H61">
            <v>84854.04000000097</v>
          </cell>
          <cell r="I61">
            <v>6.688430157905724</v>
          </cell>
          <cell r="J61">
            <v>-1183814.959999999</v>
          </cell>
          <cell r="K61">
            <v>95.99139222191178</v>
          </cell>
          <cell r="L61">
            <v>-413910.5999999996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11735765.94</v>
          </cell>
          <cell r="H62">
            <v>265949.1199999992</v>
          </cell>
          <cell r="I62">
            <v>29.165884739814572</v>
          </cell>
          <cell r="J62">
            <v>-645900.8800000008</v>
          </cell>
          <cell r="K62">
            <v>101.91454794925012</v>
          </cell>
          <cell r="L62">
            <v>220465.93999999948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7311229.22</v>
          </cell>
          <cell r="H63">
            <v>116383.01999999955</v>
          </cell>
          <cell r="I63">
            <v>11.245062175715196</v>
          </cell>
          <cell r="J63">
            <v>-918586.9800000004</v>
          </cell>
          <cell r="K63">
            <v>91.91713083718656</v>
          </cell>
          <cell r="L63">
            <v>-642923.7800000003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12785450.52</v>
          </cell>
          <cell r="H64">
            <v>87326.75999999978</v>
          </cell>
          <cell r="I64">
            <v>8.440711779545499</v>
          </cell>
          <cell r="J64">
            <v>-947263.2400000002</v>
          </cell>
          <cell r="K64">
            <v>106.21557737575769</v>
          </cell>
          <cell r="L64">
            <v>748185.5199999996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10178608.04</v>
          </cell>
          <cell r="H65">
            <v>71565.75999999978</v>
          </cell>
          <cell r="I65">
            <v>9.556244575304754</v>
          </cell>
          <cell r="J65">
            <v>-677324.2400000002</v>
          </cell>
          <cell r="K65">
            <v>102.12349643221201</v>
          </cell>
          <cell r="L65">
            <v>211648.0399999991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26752711.91</v>
          </cell>
          <cell r="H66">
            <v>365191.8900000006</v>
          </cell>
          <cell r="I66">
            <v>13.232453203469813</v>
          </cell>
          <cell r="J66">
            <v>-2394628.1099999994</v>
          </cell>
          <cell r="K66">
            <v>98.52486550509461</v>
          </cell>
          <cell r="L66">
            <v>-400547.08999999985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53829730.21</v>
          </cell>
          <cell r="H67">
            <v>497688.0799999982</v>
          </cell>
          <cell r="I67">
            <v>11.396219899874774</v>
          </cell>
          <cell r="J67">
            <v>-3869444.920000002</v>
          </cell>
          <cell r="K67">
            <v>104.50045756792301</v>
          </cell>
          <cell r="L67">
            <v>2318252.210000001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75452823.37</v>
          </cell>
          <cell r="H68">
            <v>789958.0799999982</v>
          </cell>
          <cell r="I68">
            <v>7.818449531061114</v>
          </cell>
          <cell r="J68">
            <v>-9313810.920000002</v>
          </cell>
          <cell r="K68">
            <v>94.86688922062909</v>
          </cell>
          <cell r="L68">
            <v>-4082643.629999995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13130648.03</v>
          </cell>
          <cell r="H69">
            <v>216572.26999999955</v>
          </cell>
          <cell r="I69">
            <v>12.40071401986885</v>
          </cell>
          <cell r="J69">
            <v>-1529877.7300000004</v>
          </cell>
          <cell r="K69">
            <v>94.21829603176141</v>
          </cell>
          <cell r="L69">
            <v>-805761.9700000007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6060727.6</v>
          </cell>
          <cell r="H70">
            <v>97836.83999999985</v>
          </cell>
          <cell r="I70">
            <v>14.492629021745548</v>
          </cell>
          <cell r="J70">
            <v>-577243.1600000001</v>
          </cell>
          <cell r="K70">
            <v>93.91308039761061</v>
          </cell>
          <cell r="L70">
            <v>-392822.4000000004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5730719.46</v>
          </cell>
          <cell r="H71">
            <v>165034.6200000001</v>
          </cell>
          <cell r="I71">
            <v>18.1304923867906</v>
          </cell>
          <cell r="J71">
            <v>-745225.3799999999</v>
          </cell>
          <cell r="K71">
            <v>91.06589594016276</v>
          </cell>
          <cell r="L71">
            <v>-562217.54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9284118105.88</v>
          </cell>
          <cell r="H72">
            <v>253333678.52999997</v>
          </cell>
          <cell r="I72">
            <v>25.712921115616787</v>
          </cell>
          <cell r="J72">
            <v>-731905133.4700003</v>
          </cell>
          <cell r="K72">
            <v>95.74465834107332</v>
          </cell>
          <cell r="L72">
            <v>-412629751.12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1680046761.75</v>
      </c>
      <c r="F10" s="33">
        <f>'[1]вспомогат'!H10</f>
        <v>45546025.19000006</v>
      </c>
      <c r="G10" s="34">
        <f>'[1]вспомогат'!I10</f>
        <v>21.68346612580386</v>
      </c>
      <c r="H10" s="35">
        <f>'[1]вспомогат'!J10</f>
        <v>-164503534.80999994</v>
      </c>
      <c r="I10" s="36">
        <f>'[1]вспомогат'!K10</f>
        <v>91.08168036566585</v>
      </c>
      <c r="J10" s="37">
        <f>'[1]вспомогат'!L10</f>
        <v>-164502828.25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4193608363.38</v>
      </c>
      <c r="F12" s="38">
        <f>'[1]вспомогат'!H11</f>
        <v>126657923.57999992</v>
      </c>
      <c r="G12" s="39">
        <f>'[1]вспомогат'!I11</f>
        <v>29.249226053622134</v>
      </c>
      <c r="H12" s="35">
        <f>'[1]вспомогат'!J11</f>
        <v>-306372076.4200001</v>
      </c>
      <c r="I12" s="36">
        <f>'[1]вспомогат'!K11</f>
        <v>95.73858148881233</v>
      </c>
      <c r="J12" s="37">
        <f>'[1]вспомогат'!L11</f>
        <v>-186661636.6199999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366436928.87</v>
      </c>
      <c r="F13" s="38">
        <f>'[1]вспомогат'!H12</f>
        <v>7592356.00999999</v>
      </c>
      <c r="G13" s="39">
        <f>'[1]вспомогат'!I12</f>
        <v>19.684430773152446</v>
      </c>
      <c r="H13" s="35">
        <f>'[1]вспомогат'!J12</f>
        <v>-30978004.99000001</v>
      </c>
      <c r="I13" s="36">
        <f>'[1]вспомогат'!K12</f>
        <v>95.63779725797268</v>
      </c>
      <c r="J13" s="37">
        <f>'[1]вспомогат'!L12</f>
        <v>-16713812.129999995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493541630.85</v>
      </c>
      <c r="F14" s="38">
        <f>'[1]вспомогат'!H13</f>
        <v>22320424.090000033</v>
      </c>
      <c r="G14" s="39">
        <f>'[1]вспомогат'!I13</f>
        <v>52.98500899315614</v>
      </c>
      <c r="H14" s="35">
        <f>'[1]вспомогат'!J13</f>
        <v>-19805498.909999967</v>
      </c>
      <c r="I14" s="36">
        <f>'[1]вспомогат'!K13</f>
        <v>100.16437786894603</v>
      </c>
      <c r="J14" s="37">
        <f>'[1]вспомогат'!L13</f>
        <v>809941.8500000238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471001234.27</v>
      </c>
      <c r="F15" s="38">
        <f>'[1]вспомогат'!H14</f>
        <v>11027696.169999957</v>
      </c>
      <c r="G15" s="39">
        <f>'[1]вспомогат'!I14</f>
        <v>25.120609057153825</v>
      </c>
      <c r="H15" s="35">
        <f>'[1]вспомогат'!J14</f>
        <v>-32871303.830000043</v>
      </c>
      <c r="I15" s="36">
        <f>'[1]вспомогат'!K14</f>
        <v>94.37502940846447</v>
      </c>
      <c r="J15" s="37">
        <f>'[1]вспомогат'!L14</f>
        <v>-28072765.73000002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67306088.49</v>
      </c>
      <c r="F16" s="38">
        <f>'[1]вспомогат'!H15</f>
        <v>1392748.9399999976</v>
      </c>
      <c r="G16" s="39">
        <f>'[1]вспомогат'!I15</f>
        <v>20.127447775537746</v>
      </c>
      <c r="H16" s="35">
        <f>'[1]вспомогат'!J15</f>
        <v>-5526901.060000002</v>
      </c>
      <c r="I16" s="36">
        <f>'[1]вспомогат'!K15</f>
        <v>97.72451481554025</v>
      </c>
      <c r="J16" s="37">
        <f>'[1]вспомогат'!L15</f>
        <v>-1567201.5100000054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5591894245.860001</v>
      </c>
      <c r="F17" s="41">
        <f>SUM(F12:F16)</f>
        <v>168991148.7899999</v>
      </c>
      <c r="G17" s="42">
        <f>F17/D17*100</f>
        <v>29.93404751551626</v>
      </c>
      <c r="H17" s="41">
        <f>SUM(H12:H16)</f>
        <v>-395553785.2100001</v>
      </c>
      <c r="I17" s="43">
        <f>E17/C17*100</f>
        <v>96.0130237237765</v>
      </c>
      <c r="J17" s="41">
        <f>SUM(J12:J16)</f>
        <v>-232205474.13999987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41894753.25</v>
      </c>
      <c r="F18" s="45">
        <f>'[1]вспомогат'!H16</f>
        <v>527677.0900000036</v>
      </c>
      <c r="G18" s="46">
        <f>'[1]вспомогат'!I16</f>
        <v>11.585313610732888</v>
      </c>
      <c r="H18" s="47">
        <f>'[1]вспомогат'!J16</f>
        <v>-4027029.9099999964</v>
      </c>
      <c r="I18" s="48">
        <f>'[1]вспомогат'!K16</f>
        <v>105.68249041832931</v>
      </c>
      <c r="J18" s="49">
        <f>'[1]вспомогат'!L16</f>
        <v>2252658.25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244102520.68</v>
      </c>
      <c r="F19" s="38">
        <f>'[1]вспомогат'!H17</f>
        <v>7954466.569999993</v>
      </c>
      <c r="G19" s="39">
        <f>'[1]вспомогат'!I17</f>
        <v>29.552110682323907</v>
      </c>
      <c r="H19" s="35">
        <f>'[1]вспомогат'!J17</f>
        <v>-18962279.430000007</v>
      </c>
      <c r="I19" s="36">
        <f>'[1]вспомогат'!K17</f>
        <v>100.10948225747742</v>
      </c>
      <c r="J19" s="37">
        <f>'[1]вспомогат'!L17</f>
        <v>266956.68000000715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113740.62</v>
      </c>
      <c r="F20" s="38">
        <f>'[1]вспомогат'!H18</f>
        <v>978.5999999999913</v>
      </c>
      <c r="G20" s="39">
        <f>'[1]вспомогат'!I18</f>
        <v>12.961589403973395</v>
      </c>
      <c r="H20" s="35">
        <f>'[1]вспомогат'!J18</f>
        <v>-6571.400000000009</v>
      </c>
      <c r="I20" s="36">
        <f>'[1]вспомогат'!K18</f>
        <v>116.23977516607052</v>
      </c>
      <c r="J20" s="37">
        <f>'[1]вспомогат'!L18</f>
        <v>15890.619999999995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5642253.98</v>
      </c>
      <c r="F21" s="38">
        <f>'[1]вспомогат'!H19</f>
        <v>85509.55000000075</v>
      </c>
      <c r="G21" s="39">
        <f>'[1]вспомогат'!I19</f>
        <v>28.09311746211163</v>
      </c>
      <c r="H21" s="35">
        <f>'[1]вспомогат'!J19</f>
        <v>-218869.44999999925</v>
      </c>
      <c r="I21" s="36">
        <f>'[1]вспомогат'!K19</f>
        <v>110.31709712903002</v>
      </c>
      <c r="J21" s="37">
        <f>'[1]вспомогат'!L19</f>
        <v>527675.9800000004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121250137.06</v>
      </c>
      <c r="F22" s="38">
        <f>'[1]вспомогат'!H20</f>
        <v>2283958.930000007</v>
      </c>
      <c r="G22" s="39">
        <f>'[1]вспомогат'!I20</f>
        <v>14.66711993848437</v>
      </c>
      <c r="H22" s="35">
        <f>'[1]вспомогат'!J20</f>
        <v>-13288007.069999993</v>
      </c>
      <c r="I22" s="36">
        <f>'[1]вспомогат'!K20</f>
        <v>99.457629703184</v>
      </c>
      <c r="J22" s="37">
        <f>'[1]вспомогат'!L20</f>
        <v>-661210.9399999976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29734911.36</v>
      </c>
      <c r="F23" s="38">
        <f>'[1]вспомогат'!H21</f>
        <v>361108.16999999806</v>
      </c>
      <c r="G23" s="39">
        <f>'[1]вспомогат'!I21</f>
        <v>13.47820879366968</v>
      </c>
      <c r="H23" s="35">
        <f>'[1]вспомогат'!J21</f>
        <v>-2318091.830000002</v>
      </c>
      <c r="I23" s="36">
        <f>'[1]вспомогат'!K21</f>
        <v>113.29074244043503</v>
      </c>
      <c r="J23" s="37">
        <f>'[1]вспомогат'!L21</f>
        <v>3488361.3599999994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51429571.22</v>
      </c>
      <c r="F24" s="38">
        <f>'[1]вспомогат'!H22</f>
        <v>770009.3100000024</v>
      </c>
      <c r="G24" s="39">
        <f>'[1]вспомогат'!I22</f>
        <v>13.508752776497623</v>
      </c>
      <c r="H24" s="35">
        <f>'[1]вспомогат'!J22</f>
        <v>-4930067.689999998</v>
      </c>
      <c r="I24" s="36">
        <f>'[1]вспомогат'!K22</f>
        <v>97.11969663353283</v>
      </c>
      <c r="J24" s="37">
        <f>'[1]вспомогат'!L22</f>
        <v>-1525259.7800000012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8702667.77</v>
      </c>
      <c r="F25" s="38">
        <f>'[1]вспомогат'!H23</f>
        <v>40375.75999999978</v>
      </c>
      <c r="G25" s="39">
        <f>'[1]вспомогат'!I23</f>
        <v>3.006996954704849</v>
      </c>
      <c r="H25" s="35">
        <f>'[1]вспомогат'!J23</f>
        <v>-1302351.2400000002</v>
      </c>
      <c r="I25" s="36">
        <f>'[1]вспомогат'!K23</f>
        <v>92.30647907395979</v>
      </c>
      <c r="J25" s="37">
        <f>'[1]вспомогат'!L23</f>
        <v>-725346.2300000004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41152524.23</v>
      </c>
      <c r="F26" s="38">
        <f>'[1]вспомогат'!H24</f>
        <v>623367.1799999997</v>
      </c>
      <c r="G26" s="39">
        <f>'[1]вспомогат'!I24</f>
        <v>13.940737341472783</v>
      </c>
      <c r="H26" s="35">
        <f>'[1]вспомогат'!J24</f>
        <v>-3848183.8200000003</v>
      </c>
      <c r="I26" s="36">
        <f>'[1]вспомогат'!K24</f>
        <v>101.09139393582677</v>
      </c>
      <c r="J26" s="37">
        <f>'[1]вспомогат'!L24</f>
        <v>444287.2299999967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103854492.79</v>
      </c>
      <c r="F27" s="38">
        <f>'[1]вспомогат'!H25</f>
        <v>1747335.4800000042</v>
      </c>
      <c r="G27" s="39">
        <f>'[1]вспомогат'!I25</f>
        <v>14.143187210538223</v>
      </c>
      <c r="H27" s="35">
        <f>'[1]вспомогат'!J25</f>
        <v>-10607273.519999996</v>
      </c>
      <c r="I27" s="36">
        <f>'[1]вспомогат'!K25</f>
        <v>91.03856996646972</v>
      </c>
      <c r="J27" s="37">
        <f>'[1]вспомогат'!L25</f>
        <v>-10222972.209999993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59386290.65</v>
      </c>
      <c r="F28" s="38">
        <f>'[1]вспомогат'!H26</f>
        <v>668366.9099999964</v>
      </c>
      <c r="G28" s="39">
        <f>'[1]вспомогат'!I26</f>
        <v>12.854977367080211</v>
      </c>
      <c r="H28" s="35">
        <f>'[1]вспомогат'!J26</f>
        <v>-4530918.090000004</v>
      </c>
      <c r="I28" s="36">
        <f>'[1]вспомогат'!K26</f>
        <v>90.93748197387546</v>
      </c>
      <c r="J28" s="37">
        <f>'[1]вспомогат'!L26</f>
        <v>-5918234.3500000015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55729062.33</v>
      </c>
      <c r="F29" s="38">
        <f>'[1]вспомогат'!H27</f>
        <v>714139.3900000006</v>
      </c>
      <c r="G29" s="39">
        <f>'[1]вспомогат'!I27</f>
        <v>10.407481051953079</v>
      </c>
      <c r="H29" s="35">
        <f>'[1]вспомогат'!J27</f>
        <v>-6147649.609999999</v>
      </c>
      <c r="I29" s="36">
        <f>'[1]вспомогат'!K27</f>
        <v>94.62386530102644</v>
      </c>
      <c r="J29" s="37">
        <f>'[1]вспомогат'!L27</f>
        <v>-3166293.670000002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34555.14000000001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-7815</v>
      </c>
      <c r="I30" s="36">
        <f>'[1]вспомогат'!K28</f>
        <v>43.38372881355933</v>
      </c>
      <c r="J30" s="37">
        <f>'[1]вспомогат'!L28</f>
        <v>-45094.85999999999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156647966.04</v>
      </c>
      <c r="F31" s="38">
        <f>'[1]вспомогат'!H29</f>
        <v>4265500.659999996</v>
      </c>
      <c r="G31" s="39">
        <f>'[1]вспомогат'!I29</f>
        <v>27.9262645904971</v>
      </c>
      <c r="H31" s="35">
        <f>'[1]вспомогат'!J29</f>
        <v>-11008653.340000004</v>
      </c>
      <c r="I31" s="36">
        <f>'[1]вспомогат'!K29</f>
        <v>98.31892479914906</v>
      </c>
      <c r="J31" s="37">
        <f>'[1]вспомогат'!L29</f>
        <v>-2678395.9600000083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44274544.23</v>
      </c>
      <c r="F32" s="38">
        <f>'[1]вспомогат'!H30</f>
        <v>419521.5799999982</v>
      </c>
      <c r="G32" s="39">
        <f>'[1]вспомогат'!I30</f>
        <v>13.305047316911137</v>
      </c>
      <c r="H32" s="35">
        <f>'[1]вспомогат'!J30</f>
        <v>-2733579.420000002</v>
      </c>
      <c r="I32" s="36">
        <f>'[1]вспомогат'!K30</f>
        <v>103.44177451979625</v>
      </c>
      <c r="J32" s="37">
        <f>'[1]вспомогат'!L30</f>
        <v>1473128.2299999967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34129299.03</v>
      </c>
      <c r="F33" s="38">
        <f>'[1]вспомогат'!H31</f>
        <v>546172.7199999988</v>
      </c>
      <c r="G33" s="39">
        <f>'[1]вспомогат'!I31</f>
        <v>10.570157457152124</v>
      </c>
      <c r="H33" s="35">
        <f>'[1]вспомогат'!J31</f>
        <v>-4620947.280000001</v>
      </c>
      <c r="I33" s="36">
        <f>'[1]вспомогат'!K31</f>
        <v>88.84620853187906</v>
      </c>
      <c r="J33" s="37">
        <f>'[1]вспомогат'!L31</f>
        <v>-4284606.969999999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34603886.75</v>
      </c>
      <c r="F34" s="38">
        <f>'[1]вспомогат'!H32</f>
        <v>577494.4900000021</v>
      </c>
      <c r="G34" s="39">
        <f>'[1]вспомогат'!I32</f>
        <v>22.848763088707543</v>
      </c>
      <c r="H34" s="35">
        <f>'[1]вспомогат'!J32</f>
        <v>-1949970.509999998</v>
      </c>
      <c r="I34" s="36">
        <f>'[1]вспомогат'!K32</f>
        <v>101.21660022611472</v>
      </c>
      <c r="J34" s="37">
        <f>'[1]вспомогат'!L32</f>
        <v>415930.75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64269195.03</v>
      </c>
      <c r="F35" s="38">
        <f>'[1]вспомогат'!H33</f>
        <v>1063559.3800000027</v>
      </c>
      <c r="G35" s="39">
        <f>'[1]вспомогат'!I33</f>
        <v>16.552543961397962</v>
      </c>
      <c r="H35" s="35">
        <f>'[1]вспомогат'!J33</f>
        <v>-5361793.619999997</v>
      </c>
      <c r="I35" s="36">
        <f>'[1]вспомогат'!K33</f>
        <v>101.89862817709458</v>
      </c>
      <c r="J35" s="37">
        <f>'[1]вспомогат'!L33</f>
        <v>1197497.0300000012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249807.5</v>
      </c>
      <c r="F36" s="38">
        <f>'[1]вспомогат'!H34</f>
        <v>5916.700000000012</v>
      </c>
      <c r="G36" s="39">
        <f>'[1]вспомогат'!I34</f>
        <v>18.547648902821354</v>
      </c>
      <c r="H36" s="35">
        <f>'[1]вспомогат'!J34</f>
        <v>-25983.29999999999</v>
      </c>
      <c r="I36" s="36">
        <f>'[1]вспомогат'!K34</f>
        <v>99.72355289421158</v>
      </c>
      <c r="J36" s="37">
        <f>'[1]вспомогат'!L34</f>
        <v>-692.5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7213958.18</v>
      </c>
      <c r="F37" s="38">
        <f>'[1]вспомогат'!H35</f>
        <v>94533.48999999929</v>
      </c>
      <c r="G37" s="39">
        <f>'[1]вспомогат'!I35</f>
        <v>7.4490836539112575</v>
      </c>
      <c r="H37" s="35">
        <f>'[1]вспомогат'!J35</f>
        <v>-1174528.5100000007</v>
      </c>
      <c r="I37" s="36">
        <f>'[1]вспомогат'!K35</f>
        <v>96.94801706961563</v>
      </c>
      <c r="J37" s="37">
        <f>'[1]вспомогат'!L35</f>
        <v>-227099.8200000003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1104416137.8400002</v>
      </c>
      <c r="F38" s="41">
        <f>SUM(F18:F37)</f>
        <v>22749991.96</v>
      </c>
      <c r="G38" s="42">
        <f>F38/D38*100</f>
        <v>18.986718739645976</v>
      </c>
      <c r="H38" s="41">
        <f>SUM(H18:H37)</f>
        <v>-97070564.03999999</v>
      </c>
      <c r="I38" s="43">
        <f>E38/C38*100</f>
        <v>98.27611572396665</v>
      </c>
      <c r="J38" s="41">
        <f>SUM(J18:J37)</f>
        <v>-19372821.16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16604211.99</v>
      </c>
      <c r="F39" s="38">
        <f>'[1]вспомогат'!H36</f>
        <v>205556.9600000009</v>
      </c>
      <c r="G39" s="39">
        <f>'[1]вспомогат'!I36</f>
        <v>13.519615110149457</v>
      </c>
      <c r="H39" s="35">
        <f>'[1]вспомогат'!J36</f>
        <v>-1314878.039999999</v>
      </c>
      <c r="I39" s="36">
        <f>'[1]вспомогат'!K36</f>
        <v>113.76326026651671</v>
      </c>
      <c r="J39" s="37">
        <f>'[1]вспомогат'!L36</f>
        <v>2008803.9900000002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39179816.83</v>
      </c>
      <c r="F40" s="38">
        <f>'[1]вспомогат'!H37</f>
        <v>429065.4299999997</v>
      </c>
      <c r="G40" s="39">
        <f>'[1]вспомогат'!I37</f>
        <v>10.90222147801415</v>
      </c>
      <c r="H40" s="35">
        <f>'[1]вспомогат'!J37</f>
        <v>-3506512.5700000003</v>
      </c>
      <c r="I40" s="36">
        <f>'[1]вспомогат'!K37</f>
        <v>94.5179543218018</v>
      </c>
      <c r="J40" s="37">
        <f>'[1]вспомогат'!L37</f>
        <v>-2272431.170000002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22244143.78</v>
      </c>
      <c r="F41" s="38">
        <f>'[1]вспомогат'!H38</f>
        <v>611456.5899999999</v>
      </c>
      <c r="G41" s="39">
        <f>'[1]вспомогат'!I38</f>
        <v>50.71369897893593</v>
      </c>
      <c r="H41" s="35">
        <f>'[1]вспомогат'!J38</f>
        <v>-594246.4100000001</v>
      </c>
      <c r="I41" s="36">
        <f>'[1]вспомогат'!K38</f>
        <v>101.37045544270016</v>
      </c>
      <c r="J41" s="37">
        <f>'[1]вспомогат'!L38</f>
        <v>300724.7800000012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16265890.88</v>
      </c>
      <c r="F42" s="38">
        <f>'[1]вспомогат'!H39</f>
        <v>264752.6000000015</v>
      </c>
      <c r="G42" s="39">
        <f>'[1]вспомогат'!I39</f>
        <v>14.414604041929696</v>
      </c>
      <c r="H42" s="35">
        <f>'[1]вспомогат'!J39</f>
        <v>-1571944.3999999985</v>
      </c>
      <c r="I42" s="36">
        <f>'[1]вспомогат'!K39</f>
        <v>93.89314604297711</v>
      </c>
      <c r="J42" s="37">
        <f>'[1]вспомогат'!L39</f>
        <v>-1057941.1199999992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17186968.52</v>
      </c>
      <c r="F43" s="38">
        <f>'[1]вспомогат'!H40</f>
        <v>227453.1799999997</v>
      </c>
      <c r="G43" s="39">
        <f>'[1]вспомогат'!I40</f>
        <v>14.483257092207594</v>
      </c>
      <c r="H43" s="35">
        <f>'[1]вспомогат'!J40</f>
        <v>-1343002.8200000003</v>
      </c>
      <c r="I43" s="36">
        <f>'[1]вспомогат'!K40</f>
        <v>107.83084448388414</v>
      </c>
      <c r="J43" s="37">
        <f>'[1]вспомогат'!L40</f>
        <v>1248144.5199999996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20652815.47</v>
      </c>
      <c r="F44" s="38">
        <f>'[1]вспомогат'!H41</f>
        <v>282844.049999997</v>
      </c>
      <c r="G44" s="39">
        <f>'[1]вспомогат'!I41</f>
        <v>23.71881729627443</v>
      </c>
      <c r="H44" s="35">
        <f>'[1]вспомогат'!J41</f>
        <v>-909643.950000003</v>
      </c>
      <c r="I44" s="36">
        <f>'[1]вспомогат'!K41</f>
        <v>107.58892624844225</v>
      </c>
      <c r="J44" s="37">
        <f>'[1]вспомогат'!L41</f>
        <v>1456773.4699999988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28948522.61</v>
      </c>
      <c r="F45" s="38">
        <f>'[1]вспомогат'!H42</f>
        <v>1022880.0399999991</v>
      </c>
      <c r="G45" s="39">
        <f>'[1]вспомогат'!I42</f>
        <v>46.83628181623368</v>
      </c>
      <c r="H45" s="35">
        <f>'[1]вспомогат'!J42</f>
        <v>-1161067.960000001</v>
      </c>
      <c r="I45" s="36">
        <f>'[1]вспомогат'!K42</f>
        <v>109.24093640751128</v>
      </c>
      <c r="J45" s="37">
        <f>'[1]вспомогат'!L42</f>
        <v>2448820.6099999994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46985018.93</v>
      </c>
      <c r="F46" s="38">
        <f>'[1]вспомогат'!H43</f>
        <v>1230585.4299999997</v>
      </c>
      <c r="G46" s="39">
        <f>'[1]вспомогат'!I43</f>
        <v>25.908343465413548</v>
      </c>
      <c r="H46" s="35">
        <f>'[1]вспомогат'!J43</f>
        <v>-3519179.5700000003</v>
      </c>
      <c r="I46" s="36">
        <f>'[1]вспомогат'!K43</f>
        <v>93.99664643067159</v>
      </c>
      <c r="J46" s="37">
        <f>'[1]вспомогат'!L43</f>
        <v>-3000827.0700000003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23091438.73</v>
      </c>
      <c r="F47" s="38">
        <f>'[1]вспомогат'!H44</f>
        <v>281010.75</v>
      </c>
      <c r="G47" s="39">
        <f>'[1]вспомогат'!I44</f>
        <v>11.318158585904559</v>
      </c>
      <c r="H47" s="35">
        <f>'[1]вспомогат'!J44</f>
        <v>-2201820.25</v>
      </c>
      <c r="I47" s="36">
        <f>'[1]вспомогат'!K44</f>
        <v>100.92900796944188</v>
      </c>
      <c r="J47" s="37">
        <f>'[1]вспомогат'!L44</f>
        <v>212546.73000000045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23886617.82</v>
      </c>
      <c r="F48" s="38">
        <f>'[1]вспомогат'!H45</f>
        <v>661829.629999999</v>
      </c>
      <c r="G48" s="39">
        <f>'[1]вспомогат'!I45</f>
        <v>25.453566243421</v>
      </c>
      <c r="H48" s="35">
        <f>'[1]вспомогат'!J45</f>
        <v>-1938315.370000001</v>
      </c>
      <c r="I48" s="36">
        <f>'[1]вспомогат'!K45</f>
        <v>97.4063878114265</v>
      </c>
      <c r="J48" s="37">
        <f>'[1]вспомогат'!L45</f>
        <v>-636022.1799999997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8607957.68</v>
      </c>
      <c r="F49" s="38">
        <f>'[1]вспомогат'!H46</f>
        <v>204098.40000000037</v>
      </c>
      <c r="G49" s="39">
        <f>'[1]вспомогат'!I46</f>
        <v>37.11824828138079</v>
      </c>
      <c r="H49" s="35">
        <f>'[1]вспомогат'!J46</f>
        <v>-345761.5999999996</v>
      </c>
      <c r="I49" s="36">
        <f>'[1]вспомогат'!K46</f>
        <v>106.51377608041234</v>
      </c>
      <c r="J49" s="37">
        <f>'[1]вспомогат'!L46</f>
        <v>526413.6799999997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8291486.64</v>
      </c>
      <c r="F50" s="38">
        <f>'[1]вспомогат'!H47</f>
        <v>44005.40999999922</v>
      </c>
      <c r="G50" s="39">
        <f>'[1]вспомогат'!I47</f>
        <v>3.1193294549712256</v>
      </c>
      <c r="H50" s="35">
        <f>'[1]вспомогат'!J47</f>
        <v>-1366727.5900000008</v>
      </c>
      <c r="I50" s="36">
        <f>'[1]вспомогат'!K47</f>
        <v>88.32934012129311</v>
      </c>
      <c r="J50" s="37">
        <f>'[1]вспомогат'!L47</f>
        <v>-1095526.3600000003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8672306.16</v>
      </c>
      <c r="F51" s="38">
        <f>'[1]вспомогат'!H48</f>
        <v>82919.1400000006</v>
      </c>
      <c r="G51" s="39">
        <f>'[1]вспомогат'!I48</f>
        <v>3.6820058525495267</v>
      </c>
      <c r="H51" s="35">
        <f>'[1]вспомогат'!J48</f>
        <v>-2169090.8599999994</v>
      </c>
      <c r="I51" s="36">
        <f>'[1]вспомогат'!K48</f>
        <v>85.21023901650105</v>
      </c>
      <c r="J51" s="37">
        <f>'[1]вспомогат'!L48</f>
        <v>-1505233.8399999999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29231387.14</v>
      </c>
      <c r="F52" s="38">
        <f>'[1]вспомогат'!H49</f>
        <v>993354.8500000015</v>
      </c>
      <c r="G52" s="39">
        <f>'[1]вспомогат'!I49</f>
        <v>25.50741363766275</v>
      </c>
      <c r="H52" s="35">
        <f>'[1]вспомогат'!J49</f>
        <v>-2901022.1499999985</v>
      </c>
      <c r="I52" s="36">
        <f>'[1]вспомогат'!K49</f>
        <v>107.5494954023025</v>
      </c>
      <c r="J52" s="37">
        <f>'[1]вспомогат'!L49</f>
        <v>2051913.1400000006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9950593.89</v>
      </c>
      <c r="F53" s="38">
        <f>'[1]вспомогат'!H50</f>
        <v>43409.81000000052</v>
      </c>
      <c r="G53" s="39">
        <f>'[1]вспомогат'!I50</f>
        <v>2.988935862567599</v>
      </c>
      <c r="H53" s="35">
        <f>'[1]вспомогат'!J50</f>
        <v>-1408940.1899999995</v>
      </c>
      <c r="I53" s="36">
        <f>'[1]вспомогат'!K50</f>
        <v>100.31599052347708</v>
      </c>
      <c r="J53" s="37">
        <f>'[1]вспомогат'!L50</f>
        <v>31343.890000000596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7523176.4</v>
      </c>
      <c r="F54" s="38">
        <f>'[1]вспомогат'!H51</f>
        <v>73359.18000000063</v>
      </c>
      <c r="G54" s="39">
        <f>'[1]вспомогат'!I51</f>
        <v>11.560819478370599</v>
      </c>
      <c r="H54" s="35">
        <f>'[1]вспомогат'!J51</f>
        <v>-561190.8199999994</v>
      </c>
      <c r="I54" s="36">
        <f>'[1]вспомогат'!K51</f>
        <v>93.95825493775084</v>
      </c>
      <c r="J54" s="37">
        <f>'[1]вспомогат'!L51</f>
        <v>-483758.5999999996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48266865.94</v>
      </c>
      <c r="F55" s="38">
        <f>'[1]вспомогат'!H52</f>
        <v>1899113.8399999961</v>
      </c>
      <c r="G55" s="39">
        <f>'[1]вспомогат'!I52</f>
        <v>51.453949985098376</v>
      </c>
      <c r="H55" s="35">
        <f>'[1]вспомогат'!J52</f>
        <v>-1791786.1600000039</v>
      </c>
      <c r="I55" s="36">
        <f>'[1]вспомогат'!K52</f>
        <v>105.57098393777649</v>
      </c>
      <c r="J55" s="37">
        <f>'[1]вспомогат'!L52</f>
        <v>2547043.9399999976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54721353.34</v>
      </c>
      <c r="F56" s="38">
        <f>'[1]вспомогат'!H53</f>
        <v>850635.0500000045</v>
      </c>
      <c r="G56" s="39">
        <f>'[1]вспомогат'!I53</f>
        <v>11.215691432203036</v>
      </c>
      <c r="H56" s="35">
        <f>'[1]вспомогат'!J53</f>
        <v>-6733694.9499999955</v>
      </c>
      <c r="I56" s="36">
        <f>'[1]вспомогат'!K53</f>
        <v>93.7677409593135</v>
      </c>
      <c r="J56" s="37">
        <f>'[1]вспомогат'!L53</f>
        <v>-3637046.6599999964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32509429.84</v>
      </c>
      <c r="F57" s="38">
        <f>'[1]вспомогат'!H54</f>
        <v>374156</v>
      </c>
      <c r="G57" s="39">
        <f>'[1]вспомогат'!I54</f>
        <v>13.19122831758567</v>
      </c>
      <c r="H57" s="35">
        <f>'[1]вспомогат'!J54</f>
        <v>-2462244</v>
      </c>
      <c r="I57" s="36">
        <f>'[1]вспомогат'!K54</f>
        <v>96.81876962598679</v>
      </c>
      <c r="J57" s="37">
        <f>'[1]вспомогат'!L54</f>
        <v>-1068181.1600000001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59770647.55</v>
      </c>
      <c r="F58" s="38">
        <f>'[1]вспомогат'!H55</f>
        <v>798330.0899999961</v>
      </c>
      <c r="G58" s="39">
        <f>'[1]вспомогат'!I55</f>
        <v>17.08227964839596</v>
      </c>
      <c r="H58" s="35">
        <f>'[1]вспомогат'!J55</f>
        <v>-3875109.910000004</v>
      </c>
      <c r="I58" s="36">
        <f>'[1]вспомогат'!K55</f>
        <v>108.39737504916775</v>
      </c>
      <c r="J58" s="37">
        <f>'[1]вспомогат'!L55</f>
        <v>4630338.549999997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63304331.56</v>
      </c>
      <c r="F59" s="38">
        <f>'[1]вспомогат'!H56</f>
        <v>1012035.3700000048</v>
      </c>
      <c r="G59" s="39">
        <f>'[1]вспомогат'!I56</f>
        <v>19.51438209830132</v>
      </c>
      <c r="H59" s="35">
        <f>'[1]вспомогат'!J56</f>
        <v>-4174064.629999995</v>
      </c>
      <c r="I59" s="36">
        <f>'[1]вспомогат'!K56</f>
        <v>99.08013838967446</v>
      </c>
      <c r="J59" s="37">
        <f>'[1]вспомогат'!L56</f>
        <v>-587718.4399999976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10738001.6</v>
      </c>
      <c r="F60" s="38">
        <f>'[1]вспомогат'!H57</f>
        <v>186519.15000000037</v>
      </c>
      <c r="G60" s="39">
        <f>'[1]вспомогат'!I57</f>
        <v>15.338771116399894</v>
      </c>
      <c r="H60" s="35">
        <f>'[1]вспомогат'!J57</f>
        <v>-1029478.8499999996</v>
      </c>
      <c r="I60" s="36">
        <f>'[1]вспомогат'!K57</f>
        <v>104.25105607818614</v>
      </c>
      <c r="J60" s="37">
        <f>'[1]вспомогат'!L57</f>
        <v>437864.5999999996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52014877.71</v>
      </c>
      <c r="F61" s="38">
        <f>'[1]вспомогат'!H58</f>
        <v>1113816.5799999982</v>
      </c>
      <c r="G61" s="39">
        <f>'[1]вспомогат'!I58</f>
        <v>26.04434393922667</v>
      </c>
      <c r="H61" s="35">
        <f>'[1]вспомогат'!J58</f>
        <v>-3162799.420000002</v>
      </c>
      <c r="I61" s="36">
        <f>'[1]вспомогат'!K58</f>
        <v>103.81006840084738</v>
      </c>
      <c r="J61" s="37">
        <f>'[1]вспомогат'!L58</f>
        <v>1909065.710000001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12535381.2</v>
      </c>
      <c r="F62" s="38">
        <f>'[1]вспомогат'!H59</f>
        <v>245970.66000000015</v>
      </c>
      <c r="G62" s="39">
        <f>'[1]вспомогат'!I59</f>
        <v>40.055736225941324</v>
      </c>
      <c r="H62" s="35">
        <f>'[1]вспомогат'!J59</f>
        <v>-368100.33999999985</v>
      </c>
      <c r="I62" s="36">
        <f>'[1]вспомогат'!K59</f>
        <v>117.09505120078794</v>
      </c>
      <c r="J62" s="37">
        <f>'[1]вспомогат'!L59</f>
        <v>1830077.1999999993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13697669.52</v>
      </c>
      <c r="F63" s="38">
        <f>'[1]вспомогат'!H60</f>
        <v>148993.91999999993</v>
      </c>
      <c r="G63" s="39">
        <f>'[1]вспомогат'!I60</f>
        <v>8.700374890510945</v>
      </c>
      <c r="H63" s="35">
        <f>'[1]вспомогат'!J60</f>
        <v>-1563506.08</v>
      </c>
      <c r="I63" s="36">
        <f>'[1]вспомогат'!K60</f>
        <v>107.52369668134838</v>
      </c>
      <c r="J63" s="37">
        <f>'[1]вспомогат'!L60</f>
        <v>958459.5199999996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9911634.4</v>
      </c>
      <c r="F64" s="38">
        <f>'[1]вспомогат'!H61</f>
        <v>84854.04000000097</v>
      </c>
      <c r="G64" s="39">
        <f>'[1]вспомогат'!I61</f>
        <v>6.688430157905724</v>
      </c>
      <c r="H64" s="35">
        <f>'[1]вспомогат'!J61</f>
        <v>-1183814.959999999</v>
      </c>
      <c r="I64" s="36">
        <f>'[1]вспомогат'!K61</f>
        <v>95.99139222191178</v>
      </c>
      <c r="J64" s="37">
        <f>'[1]вспомогат'!L61</f>
        <v>-413910.5999999996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11735765.94</v>
      </c>
      <c r="F65" s="38">
        <f>'[1]вспомогат'!H62</f>
        <v>265949.1199999992</v>
      </c>
      <c r="G65" s="39">
        <f>'[1]вспомогат'!I62</f>
        <v>29.165884739814572</v>
      </c>
      <c r="H65" s="35">
        <f>'[1]вспомогат'!J62</f>
        <v>-645900.8800000008</v>
      </c>
      <c r="I65" s="36">
        <f>'[1]вспомогат'!K62</f>
        <v>101.91454794925012</v>
      </c>
      <c r="J65" s="37">
        <f>'[1]вспомогат'!L62</f>
        <v>220465.93999999948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7311229.22</v>
      </c>
      <c r="F66" s="38">
        <f>'[1]вспомогат'!H63</f>
        <v>116383.01999999955</v>
      </c>
      <c r="G66" s="39">
        <f>'[1]вспомогат'!I63</f>
        <v>11.245062175715196</v>
      </c>
      <c r="H66" s="35">
        <f>'[1]вспомогат'!J63</f>
        <v>-918586.9800000004</v>
      </c>
      <c r="I66" s="36">
        <f>'[1]вспомогат'!K63</f>
        <v>91.91713083718656</v>
      </c>
      <c r="J66" s="37">
        <f>'[1]вспомогат'!L63</f>
        <v>-642923.7800000003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12785450.52</v>
      </c>
      <c r="F67" s="38">
        <f>'[1]вспомогат'!H64</f>
        <v>87326.75999999978</v>
      </c>
      <c r="G67" s="39">
        <f>'[1]вспомогат'!I64</f>
        <v>8.440711779545499</v>
      </c>
      <c r="H67" s="35">
        <f>'[1]вспомогат'!J64</f>
        <v>-947263.2400000002</v>
      </c>
      <c r="I67" s="36">
        <f>'[1]вспомогат'!K64</f>
        <v>106.21557737575769</v>
      </c>
      <c r="J67" s="37">
        <f>'[1]вспомогат'!L64</f>
        <v>748185.5199999996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10178608.04</v>
      </c>
      <c r="F68" s="38">
        <f>'[1]вспомогат'!H65</f>
        <v>71565.75999999978</v>
      </c>
      <c r="G68" s="39">
        <f>'[1]вспомогат'!I65</f>
        <v>9.556244575304754</v>
      </c>
      <c r="H68" s="35">
        <f>'[1]вспомогат'!J65</f>
        <v>-677324.2400000002</v>
      </c>
      <c r="I68" s="36">
        <f>'[1]вспомогат'!K65</f>
        <v>102.12349643221201</v>
      </c>
      <c r="J68" s="37">
        <f>'[1]вспомогат'!L65</f>
        <v>211648.0399999991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26752711.91</v>
      </c>
      <c r="F69" s="38">
        <f>'[1]вспомогат'!H66</f>
        <v>365191.8900000006</v>
      </c>
      <c r="G69" s="39">
        <f>'[1]вспомогат'!I66</f>
        <v>13.232453203469813</v>
      </c>
      <c r="H69" s="35">
        <f>'[1]вспомогат'!J66</f>
        <v>-2394628.1099999994</v>
      </c>
      <c r="I69" s="36">
        <f>'[1]вспомогат'!K66</f>
        <v>98.52486550509461</v>
      </c>
      <c r="J69" s="37">
        <f>'[1]вспомогат'!L66</f>
        <v>-400547.08999999985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53829730.21</v>
      </c>
      <c r="F70" s="38">
        <f>'[1]вспомогат'!H67</f>
        <v>497688.0799999982</v>
      </c>
      <c r="G70" s="39">
        <f>'[1]вспомогат'!I67</f>
        <v>11.396219899874774</v>
      </c>
      <c r="H70" s="35">
        <f>'[1]вспомогат'!J67</f>
        <v>-3869444.920000002</v>
      </c>
      <c r="I70" s="36">
        <f>'[1]вспомогат'!K67</f>
        <v>104.50045756792301</v>
      </c>
      <c r="J70" s="37">
        <f>'[1]вспомогат'!L67</f>
        <v>2318252.210000001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75452823.37</v>
      </c>
      <c r="F71" s="38">
        <f>'[1]вспомогат'!H68</f>
        <v>789958.0799999982</v>
      </c>
      <c r="G71" s="39">
        <f>'[1]вспомогат'!I68</f>
        <v>7.818449531061114</v>
      </c>
      <c r="H71" s="35">
        <f>'[1]вспомогат'!J68</f>
        <v>-9313810.920000002</v>
      </c>
      <c r="I71" s="36">
        <f>'[1]вспомогат'!K68</f>
        <v>94.86688922062909</v>
      </c>
      <c r="J71" s="37">
        <f>'[1]вспомогат'!L68</f>
        <v>-4082643.629999995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13130648.03</v>
      </c>
      <c r="F72" s="38">
        <f>'[1]вспомогат'!H69</f>
        <v>216572.26999999955</v>
      </c>
      <c r="G72" s="39">
        <f>'[1]вспомогат'!I69</f>
        <v>12.40071401986885</v>
      </c>
      <c r="H72" s="35">
        <f>'[1]вспомогат'!J69</f>
        <v>-1529877.7300000004</v>
      </c>
      <c r="I72" s="36">
        <f>'[1]вспомогат'!K69</f>
        <v>94.21829603176141</v>
      </c>
      <c r="J72" s="37">
        <f>'[1]вспомогат'!L69</f>
        <v>-805761.9700000007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6060727.6</v>
      </c>
      <c r="F73" s="38">
        <f>'[1]вспомогат'!H70</f>
        <v>97836.83999999985</v>
      </c>
      <c r="G73" s="39">
        <f>'[1]вспомогат'!I70</f>
        <v>14.492629021745548</v>
      </c>
      <c r="H73" s="35">
        <f>'[1]вспомогат'!J70</f>
        <v>-577243.1600000001</v>
      </c>
      <c r="I73" s="36">
        <f>'[1]вспомогат'!K70</f>
        <v>93.91308039761061</v>
      </c>
      <c r="J73" s="37">
        <f>'[1]вспомогат'!L70</f>
        <v>-392822.4000000004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5730719.46</v>
      </c>
      <c r="F74" s="38">
        <f>'[1]вспомогат'!H71</f>
        <v>165034.6200000001</v>
      </c>
      <c r="G74" s="39">
        <f>'[1]вспомогат'!I71</f>
        <v>18.1304923867906</v>
      </c>
      <c r="H74" s="35">
        <f>'[1]вспомогат'!J71</f>
        <v>-745225.3799999999</v>
      </c>
      <c r="I74" s="36">
        <f>'[1]вспомогат'!K71</f>
        <v>91.06589594016276</v>
      </c>
      <c r="J74" s="37">
        <f>'[1]вспомогат'!L71</f>
        <v>-562217.54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907760960.4300002</v>
      </c>
      <c r="F75" s="41">
        <f>SUM(F39:F74)</f>
        <v>16046512.589999996</v>
      </c>
      <c r="G75" s="42">
        <f>F75/D75*100</f>
        <v>17.667747114461076</v>
      </c>
      <c r="H75" s="41">
        <f>SUM(H39:H74)</f>
        <v>-74777249.41000001</v>
      </c>
      <c r="I75" s="43">
        <f>E75/C75*100</f>
        <v>100.3816582811682</v>
      </c>
      <c r="J75" s="41">
        <f>SUM(J39:J74)</f>
        <v>3451372.4300000025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9284118105.88</v>
      </c>
      <c r="F76" s="55">
        <f>'[1]вспомогат'!H72</f>
        <v>253333678.52999997</v>
      </c>
      <c r="G76" s="56">
        <f>'[1]вспомогат'!I72</f>
        <v>25.712921115616787</v>
      </c>
      <c r="H76" s="55">
        <f>'[1]вспомогат'!J72</f>
        <v>-731905133.4700003</v>
      </c>
      <c r="I76" s="56">
        <f>'[1]вспомогат'!K72</f>
        <v>95.74465834107332</v>
      </c>
      <c r="J76" s="55">
        <f>'[1]вспомогат'!L72</f>
        <v>-412629751.12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07.11.2018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2018-11-08T08:00:33Z</dcterms:created>
  <dcterms:modified xsi:type="dcterms:W3CDTF">2018-11-08T08:01:05Z</dcterms:modified>
  <cp:category/>
  <cp:version/>
  <cp:contentType/>
  <cp:contentStatus/>
</cp:coreProperties>
</file>