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<sst xmlns="http://schemas.openxmlformats.org/spreadsheetml/2006/main" count="84" uniqueCount="79">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</sst>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06.11.2018</v>
          </cell>
        </row>
        <row r="6">
          <cell r="G6" t="str">
            <v>Фактично надійшло на 06.11.2018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1660969883.73</v>
          </cell>
          <cell r="H10">
            <v>26469147.170000076</v>
          </cell>
          <cell r="I10">
            <v>12.60138186911702</v>
          </cell>
          <cell r="J10">
            <v>-183580412.82999992</v>
          </cell>
          <cell r="K10">
            <v>90.04745075625752</v>
          </cell>
          <cell r="L10">
            <v>-183579706.26999998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4136871484.1</v>
          </cell>
          <cell r="H11">
            <v>69921044.29999971</v>
          </cell>
          <cell r="I11">
            <v>16.14692845761257</v>
          </cell>
          <cell r="J11">
            <v>-363108955.7000003</v>
          </cell>
          <cell r="K11">
            <v>94.44329879436656</v>
          </cell>
          <cell r="L11">
            <v>-243398515.9000001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364597639.48</v>
          </cell>
          <cell r="H12">
            <v>5753066.620000005</v>
          </cell>
          <cell r="I12">
            <v>14.915770739091617</v>
          </cell>
          <cell r="J12">
            <v>-32817294.379999995</v>
          </cell>
          <cell r="K12">
            <v>95.15775397652175</v>
          </cell>
          <cell r="L12">
            <v>-18553101.51999998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491816618.06</v>
          </cell>
          <cell r="H13">
            <v>20595411.300000012</v>
          </cell>
          <cell r="I13">
            <v>48.890112864708065</v>
          </cell>
          <cell r="J13">
            <v>-21530511.699999988</v>
          </cell>
          <cell r="K13">
            <v>99.81428616010935</v>
          </cell>
          <cell r="L13">
            <v>-915070.9399999976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466827320.78</v>
          </cell>
          <cell r="H14">
            <v>6853782.679999948</v>
          </cell>
          <cell r="I14">
            <v>15.612616870543627</v>
          </cell>
          <cell r="J14">
            <v>-37045217.32000005</v>
          </cell>
          <cell r="K14">
            <v>93.53869782437073</v>
          </cell>
          <cell r="L14">
            <v>-32246679.22000003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67020379.37</v>
          </cell>
          <cell r="H15">
            <v>1107039.8200000003</v>
          </cell>
          <cell r="I15">
            <v>15.99849443252188</v>
          </cell>
          <cell r="J15">
            <v>-5812610.18</v>
          </cell>
          <cell r="K15">
            <v>97.30968183747284</v>
          </cell>
          <cell r="L15">
            <v>-1852910.6300000027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41633287.9</v>
          </cell>
          <cell r="H16">
            <v>266211.7400000021</v>
          </cell>
          <cell r="I16">
            <v>5.8447610351226125</v>
          </cell>
          <cell r="J16">
            <v>-4288495.259999998</v>
          </cell>
          <cell r="K16">
            <v>105.02292550381102</v>
          </cell>
          <cell r="L16">
            <v>1991192.8999999985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238025052.82</v>
          </cell>
          <cell r="H17">
            <v>1876998.7099999785</v>
          </cell>
          <cell r="I17">
            <v>6.973349267403937</v>
          </cell>
          <cell r="J17">
            <v>-25039747.29000002</v>
          </cell>
          <cell r="K17">
            <v>97.61703703730437</v>
          </cell>
          <cell r="L17">
            <v>-5810511.180000007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113386.32</v>
          </cell>
          <cell r="H18">
            <v>624.3000000000029</v>
          </cell>
          <cell r="I18">
            <v>8.268874172185468</v>
          </cell>
          <cell r="J18">
            <v>-6925.699999999997</v>
          </cell>
          <cell r="K18">
            <v>115.87769034236078</v>
          </cell>
          <cell r="L18">
            <v>15536.320000000007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5619892.68</v>
          </cell>
          <cell r="H19">
            <v>63148.25</v>
          </cell>
          <cell r="I19">
            <v>20.746585671153397</v>
          </cell>
          <cell r="J19">
            <v>-241230.75</v>
          </cell>
          <cell r="K19">
            <v>109.87988999287917</v>
          </cell>
          <cell r="L19">
            <v>505314.6799999997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120574144.87</v>
          </cell>
          <cell r="H20">
            <v>1607966.7400000095</v>
          </cell>
          <cell r="I20">
            <v>10.326035517930167</v>
          </cell>
          <cell r="J20">
            <v>-13963999.25999999</v>
          </cell>
          <cell r="K20">
            <v>98.90313481727723</v>
          </cell>
          <cell r="L20">
            <v>-1337203.1299999952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29594419.56</v>
          </cell>
          <cell r="H21">
            <v>220616.36999999732</v>
          </cell>
          <cell r="I21">
            <v>8.234412137951526</v>
          </cell>
          <cell r="J21">
            <v>-2458583.6300000027</v>
          </cell>
          <cell r="K21">
            <v>112.75546523257343</v>
          </cell>
          <cell r="L21">
            <v>3347869.5599999987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51305527.76</v>
          </cell>
          <cell r="H22">
            <v>645965.8500000015</v>
          </cell>
          <cell r="I22">
            <v>11.332581121272598</v>
          </cell>
          <cell r="J22">
            <v>-5054111.1499999985</v>
          </cell>
          <cell r="K22">
            <v>96.88545273612525</v>
          </cell>
          <cell r="L22">
            <v>-1649303.240000002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8678521.65</v>
          </cell>
          <cell r="H23">
            <v>16229.640000000596</v>
          </cell>
          <cell r="I23">
            <v>1.2087073545106783</v>
          </cell>
          <cell r="J23">
            <v>-1326497.3599999994</v>
          </cell>
          <cell r="K23">
            <v>92.05036872028404</v>
          </cell>
          <cell r="L23">
            <v>-749492.3499999996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41066753.52</v>
          </cell>
          <cell r="H24">
            <v>537596.4700000063</v>
          </cell>
          <cell r="I24">
            <v>12.022595068243797</v>
          </cell>
          <cell r="J24">
            <v>-3933954.5299999937</v>
          </cell>
          <cell r="K24">
            <v>100.88069773200938</v>
          </cell>
          <cell r="L24">
            <v>358516.5200000033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103166660.92</v>
          </cell>
          <cell r="H25">
            <v>1059503.6099999994</v>
          </cell>
          <cell r="I25">
            <v>8.575776133425181</v>
          </cell>
          <cell r="J25">
            <v>-11295105.39</v>
          </cell>
          <cell r="K25">
            <v>90.43561839316818</v>
          </cell>
          <cell r="L25">
            <v>-10910804.079999998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59172398.16</v>
          </cell>
          <cell r="H26">
            <v>454474.41999999434</v>
          </cell>
          <cell r="I26">
            <v>8.741094592814095</v>
          </cell>
          <cell r="J26">
            <v>-4744810.580000006</v>
          </cell>
          <cell r="K26">
            <v>90.6099510868504</v>
          </cell>
          <cell r="L26">
            <v>-6132126.840000004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55557437.67</v>
          </cell>
          <cell r="H27">
            <v>542514.7300000042</v>
          </cell>
          <cell r="I27">
            <v>7.906316122515632</v>
          </cell>
          <cell r="J27">
            <v>-6319274.269999996</v>
          </cell>
          <cell r="K27">
            <v>94.33245920102767</v>
          </cell>
          <cell r="L27">
            <v>-3337918.329999998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34555.14000000001</v>
          </cell>
          <cell r="H28">
            <v>0</v>
          </cell>
          <cell r="I28">
            <v>0</v>
          </cell>
          <cell r="J28">
            <v>-7815</v>
          </cell>
          <cell r="K28">
            <v>43.38372881355933</v>
          </cell>
          <cell r="L28">
            <v>-45094.85999999999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155075935.22</v>
          </cell>
          <cell r="H29">
            <v>2693469.8400000036</v>
          </cell>
          <cell r="I29">
            <v>17.634167103461206</v>
          </cell>
          <cell r="J29">
            <v>-12580684.159999996</v>
          </cell>
          <cell r="K29">
            <v>97.3322514073346</v>
          </cell>
          <cell r="L29">
            <v>-4250426.780000001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44235965.12</v>
          </cell>
          <cell r="H30">
            <v>380942.4699999988</v>
          </cell>
          <cell r="I30">
            <v>12.081518162596087</v>
          </cell>
          <cell r="J30">
            <v>-2772158.530000001</v>
          </cell>
          <cell r="K30">
            <v>103.35163939436023</v>
          </cell>
          <cell r="L30">
            <v>1434549.1199999973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33996982.82</v>
          </cell>
          <cell r="H31">
            <v>413856.5099999979</v>
          </cell>
          <cell r="I31">
            <v>8.009423237702974</v>
          </cell>
          <cell r="J31">
            <v>-4753263.490000002</v>
          </cell>
          <cell r="K31">
            <v>88.50175980542046</v>
          </cell>
          <cell r="L31">
            <v>-4416923.18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34434657.85</v>
          </cell>
          <cell r="H32">
            <v>408265.5900000036</v>
          </cell>
          <cell r="I32">
            <v>16.153164930078304</v>
          </cell>
          <cell r="J32">
            <v>-2119199.4099999964</v>
          </cell>
          <cell r="K32">
            <v>100.72160456155963</v>
          </cell>
          <cell r="L32">
            <v>246701.8500000015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63849542.86</v>
          </cell>
          <cell r="H33">
            <v>643907.2100000009</v>
          </cell>
          <cell r="I33">
            <v>10.021351511737969</v>
          </cell>
          <cell r="J33">
            <v>-5781445.789999999</v>
          </cell>
          <cell r="K33">
            <v>101.23327084043305</v>
          </cell>
          <cell r="L33">
            <v>777844.8599999994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248191.3</v>
          </cell>
          <cell r="H34">
            <v>4300.5</v>
          </cell>
          <cell r="I34">
            <v>13.481191222570532</v>
          </cell>
          <cell r="J34">
            <v>-27599.5</v>
          </cell>
          <cell r="K34">
            <v>99.07836327345308</v>
          </cell>
          <cell r="L34">
            <v>-2308.7000000000116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7154010.99</v>
          </cell>
          <cell r="H35">
            <v>34586.299999999814</v>
          </cell>
          <cell r="I35">
            <v>2.725343600233859</v>
          </cell>
          <cell r="J35">
            <v>-1234475.7000000002</v>
          </cell>
          <cell r="K35">
            <v>96.14238983219859</v>
          </cell>
          <cell r="L35">
            <v>-287047.0099999998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16575696.2</v>
          </cell>
          <cell r="H36">
            <v>177041.16999999993</v>
          </cell>
          <cell r="I36">
            <v>11.644113033441082</v>
          </cell>
          <cell r="J36">
            <v>-1343393.83</v>
          </cell>
          <cell r="K36">
            <v>113.56788518690261</v>
          </cell>
          <cell r="L36">
            <v>1980288.1999999993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39032323.44</v>
          </cell>
          <cell r="H37">
            <v>281572.0399999991</v>
          </cell>
          <cell r="I37">
            <v>7.154528254807785</v>
          </cell>
          <cell r="J37">
            <v>-3654005.960000001</v>
          </cell>
          <cell r="K37">
            <v>94.16213914381676</v>
          </cell>
          <cell r="L37">
            <v>-2419924.5600000024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21960916.49</v>
          </cell>
          <cell r="H38">
            <v>328229.299999997</v>
          </cell>
          <cell r="I38">
            <v>27.22306405474624</v>
          </cell>
          <cell r="J38">
            <v>-877473.700000003</v>
          </cell>
          <cell r="K38">
            <v>100.07973912360694</v>
          </cell>
          <cell r="L38">
            <v>17497.48999999836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16171750.17</v>
          </cell>
          <cell r="H39">
            <v>170611.8900000006</v>
          </cell>
          <cell r="I39">
            <v>9.289060198824336</v>
          </cell>
          <cell r="J39">
            <v>-1666085.1099999994</v>
          </cell>
          <cell r="K39">
            <v>93.34972868589352</v>
          </cell>
          <cell r="L39">
            <v>-1152081.83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17059460.87</v>
          </cell>
          <cell r="H40">
            <v>99945.53000000119</v>
          </cell>
          <cell r="I40">
            <v>6.364108895760288</v>
          </cell>
          <cell r="J40">
            <v>-1470510.4699999988</v>
          </cell>
          <cell r="K40">
            <v>107.03086294195859</v>
          </cell>
          <cell r="L40">
            <v>1120636.870000001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20472192.25</v>
          </cell>
          <cell r="H41">
            <v>102220.82999999821</v>
          </cell>
          <cell r="I41">
            <v>8.572063618250096</v>
          </cell>
          <cell r="J41">
            <v>-1090267.1700000018</v>
          </cell>
          <cell r="K41">
            <v>106.64798634010073</v>
          </cell>
          <cell r="L41">
            <v>1276150.25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28548040.68</v>
          </cell>
          <cell r="H42">
            <v>622398.1099999994</v>
          </cell>
          <cell r="I42">
            <v>28.49876050162364</v>
          </cell>
          <cell r="J42">
            <v>-1561549.8900000006</v>
          </cell>
          <cell r="K42">
            <v>107.72966684681964</v>
          </cell>
          <cell r="L42">
            <v>2048338.6799999997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46484525.94</v>
          </cell>
          <cell r="H43">
            <v>730092.4399999976</v>
          </cell>
          <cell r="I43">
            <v>15.371127624208727</v>
          </cell>
          <cell r="J43">
            <v>-4019672.5600000024</v>
          </cell>
          <cell r="K43">
            <v>92.99537701132436</v>
          </cell>
          <cell r="L43">
            <v>-3501320.0600000024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23044669.55</v>
          </cell>
          <cell r="H44">
            <v>234241.5700000003</v>
          </cell>
          <cell r="I44">
            <v>9.434454862211737</v>
          </cell>
          <cell r="J44">
            <v>-2248589.4299999997</v>
          </cell>
          <cell r="K44">
            <v>100.72458731830196</v>
          </cell>
          <cell r="L44">
            <v>165777.55000000075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23410747.28</v>
          </cell>
          <cell r="H45">
            <v>185959.08999999985</v>
          </cell>
          <cell r="I45">
            <v>7.151873837805193</v>
          </cell>
          <cell r="J45">
            <v>-2414185.91</v>
          </cell>
          <cell r="K45">
            <v>95.46585228996553</v>
          </cell>
          <cell r="L45">
            <v>-1111892.7199999988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8533473.62</v>
          </cell>
          <cell r="H46">
            <v>129614.33999999985</v>
          </cell>
          <cell r="I46">
            <v>23.57224384388751</v>
          </cell>
          <cell r="J46">
            <v>-420245.66000000015</v>
          </cell>
          <cell r="K46">
            <v>105.59211977315226</v>
          </cell>
          <cell r="L46">
            <v>451929.6199999992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8284183.24</v>
          </cell>
          <cell r="H47">
            <v>36702.00999999978</v>
          </cell>
          <cell r="I47">
            <v>2.601626955632269</v>
          </cell>
          <cell r="J47">
            <v>-1374030.9900000002</v>
          </cell>
          <cell r="K47">
            <v>88.25153688399068</v>
          </cell>
          <cell r="L47">
            <v>-1102829.7599999998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8646507.32</v>
          </cell>
          <cell r="H48">
            <v>57120.300000000745</v>
          </cell>
          <cell r="I48">
            <v>2.5364141367045767</v>
          </cell>
          <cell r="J48">
            <v>-2194889.6999999993</v>
          </cell>
          <cell r="K48">
            <v>84.95675104200033</v>
          </cell>
          <cell r="L48">
            <v>-1531032.6799999997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28980846.52</v>
          </cell>
          <cell r="H49">
            <v>742814.2300000004</v>
          </cell>
          <cell r="I49">
            <v>19.074019541508193</v>
          </cell>
          <cell r="J49">
            <v>-3151562.7699999996</v>
          </cell>
          <cell r="K49">
            <v>106.62769456097642</v>
          </cell>
          <cell r="L49">
            <v>1801372.5199999996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9934771.46</v>
          </cell>
          <cell r="H50">
            <v>27587.38000000082</v>
          </cell>
          <cell r="I50">
            <v>1.8994994319551637</v>
          </cell>
          <cell r="J50">
            <v>-1424762.6199999992</v>
          </cell>
          <cell r="K50">
            <v>100.1564781611513</v>
          </cell>
          <cell r="L50">
            <v>15521.460000000894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7497254.82</v>
          </cell>
          <cell r="H51">
            <v>47437.60000000056</v>
          </cell>
          <cell r="I51">
            <v>7.475785990071793</v>
          </cell>
          <cell r="J51">
            <v>-587112.3999999994</v>
          </cell>
          <cell r="K51">
            <v>93.63451582909066</v>
          </cell>
          <cell r="L51">
            <v>-509680.1799999997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47841955.83</v>
          </cell>
          <cell r="H52">
            <v>1474203.7299999967</v>
          </cell>
          <cell r="I52">
            <v>39.941578747730816</v>
          </cell>
          <cell r="J52">
            <v>-2216696.2700000033</v>
          </cell>
          <cell r="K52">
            <v>104.64160562567369</v>
          </cell>
          <cell r="L52">
            <v>2122133.829999998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54399613.79</v>
          </cell>
          <cell r="H53">
            <v>528895.5</v>
          </cell>
          <cell r="I53">
            <v>6.973529632808699</v>
          </cell>
          <cell r="J53">
            <v>-7055434.5</v>
          </cell>
          <cell r="K53">
            <v>93.21642435364917</v>
          </cell>
          <cell r="L53">
            <v>-3958786.210000001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32287108.52</v>
          </cell>
          <cell r="H54">
            <v>151834.6799999997</v>
          </cell>
          <cell r="I54">
            <v>5.353077140036656</v>
          </cell>
          <cell r="J54">
            <v>-2684565.3200000003</v>
          </cell>
          <cell r="K54">
            <v>96.15665783965393</v>
          </cell>
          <cell r="L54">
            <v>-1290502.4800000004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59476589.41</v>
          </cell>
          <cell r="H55">
            <v>504271.94999999553</v>
          </cell>
          <cell r="I55">
            <v>10.790166344277354</v>
          </cell>
          <cell r="J55">
            <v>-4169168.0500000045</v>
          </cell>
          <cell r="K55">
            <v>107.86408434889256</v>
          </cell>
          <cell r="L55">
            <v>4336280.409999996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62951143.67</v>
          </cell>
          <cell r="H56">
            <v>658847.4800000042</v>
          </cell>
          <cell r="I56">
            <v>12.7041028904187</v>
          </cell>
          <cell r="J56">
            <v>-4527252.519999996</v>
          </cell>
          <cell r="K56">
            <v>98.52734991286084</v>
          </cell>
          <cell r="L56">
            <v>-940906.3299999982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10611838.39</v>
          </cell>
          <cell r="H57">
            <v>60355.94000000134</v>
          </cell>
          <cell r="I57">
            <v>4.963490071529833</v>
          </cell>
          <cell r="J57">
            <v>-1155642.0599999987</v>
          </cell>
          <cell r="K57">
            <v>103.02618683615567</v>
          </cell>
          <cell r="L57">
            <v>311701.3900000006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51536495.42</v>
          </cell>
          <cell r="H58">
            <v>635434.2899999991</v>
          </cell>
          <cell r="I58">
            <v>14.85834337242341</v>
          </cell>
          <cell r="J58">
            <v>-3641181.710000001</v>
          </cell>
          <cell r="K58">
            <v>102.85532428852765</v>
          </cell>
          <cell r="L58">
            <v>1430683.4200000018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12425635.43</v>
          </cell>
          <cell r="H59">
            <v>136224.8900000006</v>
          </cell>
          <cell r="I59">
            <v>22.183898930254088</v>
          </cell>
          <cell r="J59">
            <v>-477846.1099999994</v>
          </cell>
          <cell r="K59">
            <v>116.0698979683342</v>
          </cell>
          <cell r="L59">
            <v>1720331.4299999997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13662887.89</v>
          </cell>
          <cell r="H60">
            <v>114212.29000000097</v>
          </cell>
          <cell r="I60">
            <v>6.669330802919765</v>
          </cell>
          <cell r="J60">
            <v>-1598287.709999999</v>
          </cell>
          <cell r="K60">
            <v>107.25066852654128</v>
          </cell>
          <cell r="L60">
            <v>923677.8900000006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9890257.8</v>
          </cell>
          <cell r="H61">
            <v>63477.44000000134</v>
          </cell>
          <cell r="I61">
            <v>5.0034674134862085</v>
          </cell>
          <cell r="J61">
            <v>-1205191.5599999987</v>
          </cell>
          <cell r="K61">
            <v>95.78436586155986</v>
          </cell>
          <cell r="L61">
            <v>-435287.19999999925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11670407.82</v>
          </cell>
          <cell r="H62">
            <v>200591</v>
          </cell>
          <cell r="I62">
            <v>21.9982453254373</v>
          </cell>
          <cell r="J62">
            <v>-711259</v>
          </cell>
          <cell r="K62">
            <v>101.34697159431366</v>
          </cell>
          <cell r="L62">
            <v>155107.8200000003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7242937.81</v>
          </cell>
          <cell r="H63">
            <v>48091.609999999404</v>
          </cell>
          <cell r="I63">
            <v>4.6466670531512415</v>
          </cell>
          <cell r="J63">
            <v>-986878.3900000006</v>
          </cell>
          <cell r="K63">
            <v>91.0585678952869</v>
          </cell>
          <cell r="L63">
            <v>-711215.1900000004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12745956.57</v>
          </cell>
          <cell r="H64">
            <v>47832.81000000052</v>
          </cell>
          <cell r="I64">
            <v>4.623359011782496</v>
          </cell>
          <cell r="J64">
            <v>-986757.1899999995</v>
          </cell>
          <cell r="K64">
            <v>105.88748000480174</v>
          </cell>
          <cell r="L64">
            <v>708691.5700000003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10170680.18</v>
          </cell>
          <cell r="H65">
            <v>63637.90000000037</v>
          </cell>
          <cell r="I65">
            <v>8.497629825475087</v>
          </cell>
          <cell r="J65">
            <v>-685252.0999999996</v>
          </cell>
          <cell r="K65">
            <v>102.04395502741058</v>
          </cell>
          <cell r="L65">
            <v>203720.1799999997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26601851.39</v>
          </cell>
          <cell r="H66">
            <v>214331.37000000104</v>
          </cell>
          <cell r="I66">
            <v>7.7661358349457945</v>
          </cell>
          <cell r="J66">
            <v>-2545488.629999999</v>
          </cell>
          <cell r="K66">
            <v>97.9692765056305</v>
          </cell>
          <cell r="L66">
            <v>-551407.6099999994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53690741</v>
          </cell>
          <cell r="H67">
            <v>358698.8699999973</v>
          </cell>
          <cell r="I67">
            <v>8.213600776527699</v>
          </cell>
          <cell r="J67">
            <v>-4008434.1300000027</v>
          </cell>
          <cell r="K67">
            <v>104.23063574296975</v>
          </cell>
          <cell r="L67">
            <v>2179263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75192272.65</v>
          </cell>
          <cell r="H68">
            <v>529407.3599999994</v>
          </cell>
          <cell r="I68">
            <v>5.239701739024313</v>
          </cell>
          <cell r="J68">
            <v>-9574361.64</v>
          </cell>
          <cell r="K68">
            <v>94.53929861252969</v>
          </cell>
          <cell r="L68">
            <v>-4343194.349999994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13106074.74</v>
          </cell>
          <cell r="H69">
            <v>191998.98000000045</v>
          </cell>
          <cell r="I69">
            <v>10.993671734089178</v>
          </cell>
          <cell r="J69">
            <v>-1554451.0199999996</v>
          </cell>
          <cell r="K69">
            <v>94.04197164119023</v>
          </cell>
          <cell r="L69">
            <v>-830335.2599999998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6007850.32</v>
          </cell>
          <cell r="H70">
            <v>44959.56000000052</v>
          </cell>
          <cell r="I70">
            <v>6.659886235705476</v>
          </cell>
          <cell r="J70">
            <v>-630120.4399999995</v>
          </cell>
          <cell r="K70">
            <v>93.09372856799746</v>
          </cell>
          <cell r="L70">
            <v>-445699.6799999997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5696065.21</v>
          </cell>
          <cell r="H71">
            <v>130380.37000000011</v>
          </cell>
          <cell r="I71">
            <v>14.323420780875807</v>
          </cell>
          <cell r="J71">
            <v>-779879.6299999999</v>
          </cell>
          <cell r="K71">
            <v>90.51521110095334</v>
          </cell>
          <cell r="L71">
            <v>-596871.79</v>
          </cell>
        </row>
        <row r="72">
          <cell r="B72">
            <v>10450301102</v>
          </cell>
          <cell r="C72">
            <v>9696747857</v>
          </cell>
          <cell r="D72">
            <v>985238812</v>
          </cell>
          <cell r="G72">
            <v>9183486374.339994</v>
          </cell>
          <cell r="H72">
            <v>152701946.98999968</v>
          </cell>
          <cell r="I72">
            <v>15.498978027471342</v>
          </cell>
          <cell r="J72">
            <v>-832536865.0100001</v>
          </cell>
          <cell r="K72">
            <v>94.70686986782391</v>
          </cell>
          <cell r="L72">
            <v>-513261482.6600002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1660969883.73</v>
      </c>
      <c r="F10" s="33">
        <f>'[1]вспомогат'!H10</f>
        <v>26469147.170000076</v>
      </c>
      <c r="G10" s="34">
        <f>'[1]вспомогат'!I10</f>
        <v>12.60138186911702</v>
      </c>
      <c r="H10" s="35">
        <f>'[1]вспомогат'!J10</f>
        <v>-183580412.82999992</v>
      </c>
      <c r="I10" s="36">
        <f>'[1]вспомогат'!K10</f>
        <v>90.04745075625752</v>
      </c>
      <c r="J10" s="37">
        <f>'[1]вспомогат'!L10</f>
        <v>-183579706.26999998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4136871484.1</v>
      </c>
      <c r="F12" s="38">
        <f>'[1]вспомогат'!H11</f>
        <v>69921044.29999971</v>
      </c>
      <c r="G12" s="39">
        <f>'[1]вспомогат'!I11</f>
        <v>16.14692845761257</v>
      </c>
      <c r="H12" s="35">
        <f>'[1]вспомогат'!J11</f>
        <v>-363108955.7000003</v>
      </c>
      <c r="I12" s="36">
        <f>'[1]вспомогат'!K11</f>
        <v>94.44329879436656</v>
      </c>
      <c r="J12" s="37">
        <f>'[1]вспомогат'!L11</f>
        <v>-243398515.9000001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364597639.48</v>
      </c>
      <c r="F13" s="38">
        <f>'[1]вспомогат'!H12</f>
        <v>5753066.620000005</v>
      </c>
      <c r="G13" s="39">
        <f>'[1]вспомогат'!I12</f>
        <v>14.915770739091617</v>
      </c>
      <c r="H13" s="35">
        <f>'[1]вспомогат'!J12</f>
        <v>-32817294.379999995</v>
      </c>
      <c r="I13" s="36">
        <f>'[1]вспомогат'!K12</f>
        <v>95.15775397652175</v>
      </c>
      <c r="J13" s="37">
        <f>'[1]вспомогат'!L12</f>
        <v>-18553101.51999998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491816618.06</v>
      </c>
      <c r="F14" s="38">
        <f>'[1]вспомогат'!H13</f>
        <v>20595411.300000012</v>
      </c>
      <c r="G14" s="39">
        <f>'[1]вспомогат'!I13</f>
        <v>48.890112864708065</v>
      </c>
      <c r="H14" s="35">
        <f>'[1]вспомогат'!J13</f>
        <v>-21530511.699999988</v>
      </c>
      <c r="I14" s="36">
        <f>'[1]вспомогат'!K13</f>
        <v>99.81428616010935</v>
      </c>
      <c r="J14" s="37">
        <f>'[1]вспомогат'!L13</f>
        <v>-915070.9399999976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466827320.78</v>
      </c>
      <c r="F15" s="38">
        <f>'[1]вспомогат'!H14</f>
        <v>6853782.679999948</v>
      </c>
      <c r="G15" s="39">
        <f>'[1]вспомогат'!I14</f>
        <v>15.612616870543627</v>
      </c>
      <c r="H15" s="35">
        <f>'[1]вспомогат'!J14</f>
        <v>-37045217.32000005</v>
      </c>
      <c r="I15" s="36">
        <f>'[1]вспомогат'!K14</f>
        <v>93.53869782437073</v>
      </c>
      <c r="J15" s="37">
        <f>'[1]вспомогат'!L14</f>
        <v>-32246679.22000003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67020379.37</v>
      </c>
      <c r="F16" s="38">
        <f>'[1]вспомогат'!H15</f>
        <v>1107039.8200000003</v>
      </c>
      <c r="G16" s="39">
        <f>'[1]вспомогат'!I15</f>
        <v>15.99849443252188</v>
      </c>
      <c r="H16" s="35">
        <f>'[1]вспомогат'!J15</f>
        <v>-5812610.18</v>
      </c>
      <c r="I16" s="36">
        <f>'[1]вспомогат'!K15</f>
        <v>97.30968183747284</v>
      </c>
      <c r="J16" s="37">
        <f>'[1]вспомогат'!L15</f>
        <v>-1852910.6300000027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5527133441.79</v>
      </c>
      <c r="F17" s="41">
        <f>SUM(F12:F16)</f>
        <v>104230344.71999967</v>
      </c>
      <c r="G17" s="42">
        <f>F17/D17*100</f>
        <v>18.462718987041633</v>
      </c>
      <c r="H17" s="41">
        <f>SUM(H12:H16)</f>
        <v>-460314589.2800003</v>
      </c>
      <c r="I17" s="43">
        <f>E17/C17*100</f>
        <v>94.90107840718771</v>
      </c>
      <c r="J17" s="41">
        <f>SUM(J12:J16)</f>
        <v>-296966278.2100001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41633287.9</v>
      </c>
      <c r="F18" s="45">
        <f>'[1]вспомогат'!H16</f>
        <v>266211.7400000021</v>
      </c>
      <c r="G18" s="46">
        <f>'[1]вспомогат'!I16</f>
        <v>5.8447610351226125</v>
      </c>
      <c r="H18" s="47">
        <f>'[1]вспомогат'!J16</f>
        <v>-4288495.259999998</v>
      </c>
      <c r="I18" s="48">
        <f>'[1]вспомогат'!K16</f>
        <v>105.02292550381102</v>
      </c>
      <c r="J18" s="49">
        <f>'[1]вспомогат'!L16</f>
        <v>1991192.8999999985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238025052.82</v>
      </c>
      <c r="F19" s="38">
        <f>'[1]вспомогат'!H17</f>
        <v>1876998.7099999785</v>
      </c>
      <c r="G19" s="39">
        <f>'[1]вспомогат'!I17</f>
        <v>6.973349267403937</v>
      </c>
      <c r="H19" s="35">
        <f>'[1]вспомогат'!J17</f>
        <v>-25039747.29000002</v>
      </c>
      <c r="I19" s="36">
        <f>'[1]вспомогат'!K17</f>
        <v>97.61703703730437</v>
      </c>
      <c r="J19" s="37">
        <f>'[1]вспомогат'!L17</f>
        <v>-5810511.180000007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113386.32</v>
      </c>
      <c r="F20" s="38">
        <f>'[1]вспомогат'!H18</f>
        <v>624.3000000000029</v>
      </c>
      <c r="G20" s="39">
        <f>'[1]вспомогат'!I18</f>
        <v>8.268874172185468</v>
      </c>
      <c r="H20" s="35">
        <f>'[1]вспомогат'!J18</f>
        <v>-6925.699999999997</v>
      </c>
      <c r="I20" s="36">
        <f>'[1]вспомогат'!K18</f>
        <v>115.87769034236078</v>
      </c>
      <c r="J20" s="37">
        <f>'[1]вспомогат'!L18</f>
        <v>15536.320000000007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5619892.68</v>
      </c>
      <c r="F21" s="38">
        <f>'[1]вспомогат'!H19</f>
        <v>63148.25</v>
      </c>
      <c r="G21" s="39">
        <f>'[1]вспомогат'!I19</f>
        <v>20.746585671153397</v>
      </c>
      <c r="H21" s="35">
        <f>'[1]вспомогат'!J19</f>
        <v>-241230.75</v>
      </c>
      <c r="I21" s="36">
        <f>'[1]вспомогат'!K19</f>
        <v>109.87988999287917</v>
      </c>
      <c r="J21" s="37">
        <f>'[1]вспомогат'!L19</f>
        <v>505314.6799999997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120574144.87</v>
      </c>
      <c r="F22" s="38">
        <f>'[1]вспомогат'!H20</f>
        <v>1607966.7400000095</v>
      </c>
      <c r="G22" s="39">
        <f>'[1]вспомогат'!I20</f>
        <v>10.326035517930167</v>
      </c>
      <c r="H22" s="35">
        <f>'[1]вспомогат'!J20</f>
        <v>-13963999.25999999</v>
      </c>
      <c r="I22" s="36">
        <f>'[1]вспомогат'!K20</f>
        <v>98.90313481727723</v>
      </c>
      <c r="J22" s="37">
        <f>'[1]вспомогат'!L20</f>
        <v>-1337203.1299999952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29594419.56</v>
      </c>
      <c r="F23" s="38">
        <f>'[1]вспомогат'!H21</f>
        <v>220616.36999999732</v>
      </c>
      <c r="G23" s="39">
        <f>'[1]вспомогат'!I21</f>
        <v>8.234412137951526</v>
      </c>
      <c r="H23" s="35">
        <f>'[1]вспомогат'!J21</f>
        <v>-2458583.6300000027</v>
      </c>
      <c r="I23" s="36">
        <f>'[1]вспомогат'!K21</f>
        <v>112.75546523257343</v>
      </c>
      <c r="J23" s="37">
        <f>'[1]вспомогат'!L21</f>
        <v>3347869.5599999987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51305527.76</v>
      </c>
      <c r="F24" s="38">
        <f>'[1]вспомогат'!H22</f>
        <v>645965.8500000015</v>
      </c>
      <c r="G24" s="39">
        <f>'[1]вспомогат'!I22</f>
        <v>11.332581121272598</v>
      </c>
      <c r="H24" s="35">
        <f>'[1]вспомогат'!J22</f>
        <v>-5054111.1499999985</v>
      </c>
      <c r="I24" s="36">
        <f>'[1]вспомогат'!K22</f>
        <v>96.88545273612525</v>
      </c>
      <c r="J24" s="37">
        <f>'[1]вспомогат'!L22</f>
        <v>-1649303.240000002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8678521.65</v>
      </c>
      <c r="F25" s="38">
        <f>'[1]вспомогат'!H23</f>
        <v>16229.640000000596</v>
      </c>
      <c r="G25" s="39">
        <f>'[1]вспомогат'!I23</f>
        <v>1.2087073545106783</v>
      </c>
      <c r="H25" s="35">
        <f>'[1]вспомогат'!J23</f>
        <v>-1326497.3599999994</v>
      </c>
      <c r="I25" s="36">
        <f>'[1]вспомогат'!K23</f>
        <v>92.05036872028404</v>
      </c>
      <c r="J25" s="37">
        <f>'[1]вспомогат'!L23</f>
        <v>-749492.3499999996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41066753.52</v>
      </c>
      <c r="F26" s="38">
        <f>'[1]вспомогат'!H24</f>
        <v>537596.4700000063</v>
      </c>
      <c r="G26" s="39">
        <f>'[1]вспомогат'!I24</f>
        <v>12.022595068243797</v>
      </c>
      <c r="H26" s="35">
        <f>'[1]вспомогат'!J24</f>
        <v>-3933954.5299999937</v>
      </c>
      <c r="I26" s="36">
        <f>'[1]вспомогат'!K24</f>
        <v>100.88069773200938</v>
      </c>
      <c r="J26" s="37">
        <f>'[1]вспомогат'!L24</f>
        <v>358516.5200000033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103166660.92</v>
      </c>
      <c r="F27" s="38">
        <f>'[1]вспомогат'!H25</f>
        <v>1059503.6099999994</v>
      </c>
      <c r="G27" s="39">
        <f>'[1]вспомогат'!I25</f>
        <v>8.575776133425181</v>
      </c>
      <c r="H27" s="35">
        <f>'[1]вспомогат'!J25</f>
        <v>-11295105.39</v>
      </c>
      <c r="I27" s="36">
        <f>'[1]вспомогат'!K25</f>
        <v>90.43561839316818</v>
      </c>
      <c r="J27" s="37">
        <f>'[1]вспомогат'!L25</f>
        <v>-10910804.079999998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59172398.16</v>
      </c>
      <c r="F28" s="38">
        <f>'[1]вспомогат'!H26</f>
        <v>454474.41999999434</v>
      </c>
      <c r="G28" s="39">
        <f>'[1]вспомогат'!I26</f>
        <v>8.741094592814095</v>
      </c>
      <c r="H28" s="35">
        <f>'[1]вспомогат'!J26</f>
        <v>-4744810.580000006</v>
      </c>
      <c r="I28" s="36">
        <f>'[1]вспомогат'!K26</f>
        <v>90.6099510868504</v>
      </c>
      <c r="J28" s="37">
        <f>'[1]вспомогат'!L26</f>
        <v>-6132126.840000004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55557437.67</v>
      </c>
      <c r="F29" s="38">
        <f>'[1]вспомогат'!H27</f>
        <v>542514.7300000042</v>
      </c>
      <c r="G29" s="39">
        <f>'[1]вспомогат'!I27</f>
        <v>7.906316122515632</v>
      </c>
      <c r="H29" s="35">
        <f>'[1]вспомогат'!J27</f>
        <v>-6319274.269999996</v>
      </c>
      <c r="I29" s="36">
        <f>'[1]вспомогат'!K27</f>
        <v>94.33245920102767</v>
      </c>
      <c r="J29" s="37">
        <f>'[1]вспомогат'!L27</f>
        <v>-3337918.329999998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34555.14000000001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-7815</v>
      </c>
      <c r="I30" s="36">
        <f>'[1]вспомогат'!K28</f>
        <v>43.38372881355933</v>
      </c>
      <c r="J30" s="37">
        <f>'[1]вспомогат'!L28</f>
        <v>-45094.85999999999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155075935.22</v>
      </c>
      <c r="F31" s="38">
        <f>'[1]вспомогат'!H29</f>
        <v>2693469.8400000036</v>
      </c>
      <c r="G31" s="39">
        <f>'[1]вспомогат'!I29</f>
        <v>17.634167103461206</v>
      </c>
      <c r="H31" s="35">
        <f>'[1]вспомогат'!J29</f>
        <v>-12580684.159999996</v>
      </c>
      <c r="I31" s="36">
        <f>'[1]вспомогат'!K29</f>
        <v>97.3322514073346</v>
      </c>
      <c r="J31" s="37">
        <f>'[1]вспомогат'!L29</f>
        <v>-4250426.780000001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44235965.12</v>
      </c>
      <c r="F32" s="38">
        <f>'[1]вспомогат'!H30</f>
        <v>380942.4699999988</v>
      </c>
      <c r="G32" s="39">
        <f>'[1]вспомогат'!I30</f>
        <v>12.081518162596087</v>
      </c>
      <c r="H32" s="35">
        <f>'[1]вспомогат'!J30</f>
        <v>-2772158.530000001</v>
      </c>
      <c r="I32" s="36">
        <f>'[1]вспомогат'!K30</f>
        <v>103.35163939436023</v>
      </c>
      <c r="J32" s="37">
        <f>'[1]вспомогат'!L30</f>
        <v>1434549.1199999973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33996982.82</v>
      </c>
      <c r="F33" s="38">
        <f>'[1]вспомогат'!H31</f>
        <v>413856.5099999979</v>
      </c>
      <c r="G33" s="39">
        <f>'[1]вспомогат'!I31</f>
        <v>8.009423237702974</v>
      </c>
      <c r="H33" s="35">
        <f>'[1]вспомогат'!J31</f>
        <v>-4753263.490000002</v>
      </c>
      <c r="I33" s="36">
        <f>'[1]вспомогат'!K31</f>
        <v>88.50175980542046</v>
      </c>
      <c r="J33" s="37">
        <f>'[1]вспомогат'!L31</f>
        <v>-4416923.18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34434657.85</v>
      </c>
      <c r="F34" s="38">
        <f>'[1]вспомогат'!H32</f>
        <v>408265.5900000036</v>
      </c>
      <c r="G34" s="39">
        <f>'[1]вспомогат'!I32</f>
        <v>16.153164930078304</v>
      </c>
      <c r="H34" s="35">
        <f>'[1]вспомогат'!J32</f>
        <v>-2119199.4099999964</v>
      </c>
      <c r="I34" s="36">
        <f>'[1]вспомогат'!K32</f>
        <v>100.72160456155963</v>
      </c>
      <c r="J34" s="37">
        <f>'[1]вспомогат'!L32</f>
        <v>246701.8500000015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63849542.86</v>
      </c>
      <c r="F35" s="38">
        <f>'[1]вспомогат'!H33</f>
        <v>643907.2100000009</v>
      </c>
      <c r="G35" s="39">
        <f>'[1]вспомогат'!I33</f>
        <v>10.021351511737969</v>
      </c>
      <c r="H35" s="35">
        <f>'[1]вспомогат'!J33</f>
        <v>-5781445.789999999</v>
      </c>
      <c r="I35" s="36">
        <f>'[1]вспомогат'!K33</f>
        <v>101.23327084043305</v>
      </c>
      <c r="J35" s="37">
        <f>'[1]вспомогат'!L33</f>
        <v>777844.8599999994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248191.3</v>
      </c>
      <c r="F36" s="38">
        <f>'[1]вспомогат'!H34</f>
        <v>4300.5</v>
      </c>
      <c r="G36" s="39">
        <f>'[1]вспомогат'!I34</f>
        <v>13.481191222570532</v>
      </c>
      <c r="H36" s="35">
        <f>'[1]вспомогат'!J34</f>
        <v>-27599.5</v>
      </c>
      <c r="I36" s="36">
        <f>'[1]вспомогат'!K34</f>
        <v>99.07836327345308</v>
      </c>
      <c r="J36" s="37">
        <f>'[1]вспомогат'!L34</f>
        <v>-2308.7000000000116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7154010.99</v>
      </c>
      <c r="F37" s="38">
        <f>'[1]вспомогат'!H35</f>
        <v>34586.299999999814</v>
      </c>
      <c r="G37" s="39">
        <f>'[1]вспомогат'!I35</f>
        <v>2.725343600233859</v>
      </c>
      <c r="H37" s="35">
        <f>'[1]вспомогат'!J35</f>
        <v>-1234475.7000000002</v>
      </c>
      <c r="I37" s="36">
        <f>'[1]вспомогат'!K35</f>
        <v>96.14238983219859</v>
      </c>
      <c r="J37" s="37">
        <f>'[1]вспомогат'!L35</f>
        <v>-287047.0099999998</v>
      </c>
    </row>
    <row r="38" spans="1:10" ht="18.75" customHeight="1">
      <c r="A38" s="51" t="s">
        <v>40</v>
      </c>
      <c r="B38" s="41">
        <f>SUM(B18:B37)</f>
        <v>1206148027</v>
      </c>
      <c r="C38" s="41">
        <f>SUM(C18:C37)</f>
        <v>1123788959</v>
      </c>
      <c r="D38" s="41">
        <f>SUM(D18:D37)</f>
        <v>119820556</v>
      </c>
      <c r="E38" s="41">
        <f>SUM(E18:E37)</f>
        <v>1093537325.1299999</v>
      </c>
      <c r="F38" s="41">
        <f>SUM(F18:F37)</f>
        <v>11871179.25</v>
      </c>
      <c r="G38" s="42">
        <f>F38/D38*100</f>
        <v>9.90746466741483</v>
      </c>
      <c r="H38" s="41">
        <f>SUM(H18:H37)</f>
        <v>-107949376.74999999</v>
      </c>
      <c r="I38" s="43">
        <f>E38/C38*100</f>
        <v>97.30806806493993</v>
      </c>
      <c r="J38" s="41">
        <f>SUM(J18:J37)</f>
        <v>-30251633.870000005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16575696.2</v>
      </c>
      <c r="F39" s="38">
        <f>'[1]вспомогат'!H36</f>
        <v>177041.16999999993</v>
      </c>
      <c r="G39" s="39">
        <f>'[1]вспомогат'!I36</f>
        <v>11.644113033441082</v>
      </c>
      <c r="H39" s="35">
        <f>'[1]вспомогат'!J36</f>
        <v>-1343393.83</v>
      </c>
      <c r="I39" s="36">
        <f>'[1]вспомогат'!K36</f>
        <v>113.56788518690261</v>
      </c>
      <c r="J39" s="37">
        <f>'[1]вспомогат'!L36</f>
        <v>1980288.1999999993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39032323.44</v>
      </c>
      <c r="F40" s="38">
        <f>'[1]вспомогат'!H37</f>
        <v>281572.0399999991</v>
      </c>
      <c r="G40" s="39">
        <f>'[1]вспомогат'!I37</f>
        <v>7.154528254807785</v>
      </c>
      <c r="H40" s="35">
        <f>'[1]вспомогат'!J37</f>
        <v>-3654005.960000001</v>
      </c>
      <c r="I40" s="36">
        <f>'[1]вспомогат'!K37</f>
        <v>94.16213914381676</v>
      </c>
      <c r="J40" s="37">
        <f>'[1]вспомогат'!L37</f>
        <v>-2419924.5600000024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21960916.49</v>
      </c>
      <c r="F41" s="38">
        <f>'[1]вспомогат'!H38</f>
        <v>328229.299999997</v>
      </c>
      <c r="G41" s="39">
        <f>'[1]вспомогат'!I38</f>
        <v>27.22306405474624</v>
      </c>
      <c r="H41" s="35">
        <f>'[1]вспомогат'!J38</f>
        <v>-877473.700000003</v>
      </c>
      <c r="I41" s="36">
        <f>'[1]вспомогат'!K38</f>
        <v>100.07973912360694</v>
      </c>
      <c r="J41" s="37">
        <f>'[1]вспомогат'!L38</f>
        <v>17497.48999999836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16171750.17</v>
      </c>
      <c r="F42" s="38">
        <f>'[1]вспомогат'!H39</f>
        <v>170611.8900000006</v>
      </c>
      <c r="G42" s="39">
        <f>'[1]вспомогат'!I39</f>
        <v>9.289060198824336</v>
      </c>
      <c r="H42" s="35">
        <f>'[1]вспомогат'!J39</f>
        <v>-1666085.1099999994</v>
      </c>
      <c r="I42" s="36">
        <f>'[1]вспомогат'!K39</f>
        <v>93.34972868589352</v>
      </c>
      <c r="J42" s="37">
        <f>'[1]вспомогат'!L39</f>
        <v>-1152081.83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17059460.87</v>
      </c>
      <c r="F43" s="38">
        <f>'[1]вспомогат'!H40</f>
        <v>99945.53000000119</v>
      </c>
      <c r="G43" s="39">
        <f>'[1]вспомогат'!I40</f>
        <v>6.364108895760288</v>
      </c>
      <c r="H43" s="35">
        <f>'[1]вспомогат'!J40</f>
        <v>-1470510.4699999988</v>
      </c>
      <c r="I43" s="36">
        <f>'[1]вспомогат'!K40</f>
        <v>107.03086294195859</v>
      </c>
      <c r="J43" s="37">
        <f>'[1]вспомогат'!L40</f>
        <v>1120636.870000001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20472192.25</v>
      </c>
      <c r="F44" s="38">
        <f>'[1]вспомогат'!H41</f>
        <v>102220.82999999821</v>
      </c>
      <c r="G44" s="39">
        <f>'[1]вспомогат'!I41</f>
        <v>8.572063618250096</v>
      </c>
      <c r="H44" s="35">
        <f>'[1]вспомогат'!J41</f>
        <v>-1090267.1700000018</v>
      </c>
      <c r="I44" s="36">
        <f>'[1]вспомогат'!K41</f>
        <v>106.64798634010073</v>
      </c>
      <c r="J44" s="37">
        <f>'[1]вспомогат'!L41</f>
        <v>1276150.25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28548040.68</v>
      </c>
      <c r="F45" s="38">
        <f>'[1]вспомогат'!H42</f>
        <v>622398.1099999994</v>
      </c>
      <c r="G45" s="39">
        <f>'[1]вспомогат'!I42</f>
        <v>28.49876050162364</v>
      </c>
      <c r="H45" s="35">
        <f>'[1]вспомогат'!J42</f>
        <v>-1561549.8900000006</v>
      </c>
      <c r="I45" s="36">
        <f>'[1]вспомогат'!K42</f>
        <v>107.72966684681964</v>
      </c>
      <c r="J45" s="37">
        <f>'[1]вспомогат'!L42</f>
        <v>2048338.6799999997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46484525.94</v>
      </c>
      <c r="F46" s="38">
        <f>'[1]вспомогат'!H43</f>
        <v>730092.4399999976</v>
      </c>
      <c r="G46" s="39">
        <f>'[1]вспомогат'!I43</f>
        <v>15.371127624208727</v>
      </c>
      <c r="H46" s="35">
        <f>'[1]вспомогат'!J43</f>
        <v>-4019672.5600000024</v>
      </c>
      <c r="I46" s="36">
        <f>'[1]вспомогат'!K43</f>
        <v>92.99537701132436</v>
      </c>
      <c r="J46" s="37">
        <f>'[1]вспомогат'!L43</f>
        <v>-3501320.0600000024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23044669.55</v>
      </c>
      <c r="F47" s="38">
        <f>'[1]вспомогат'!H44</f>
        <v>234241.5700000003</v>
      </c>
      <c r="G47" s="39">
        <f>'[1]вспомогат'!I44</f>
        <v>9.434454862211737</v>
      </c>
      <c r="H47" s="35">
        <f>'[1]вспомогат'!J44</f>
        <v>-2248589.4299999997</v>
      </c>
      <c r="I47" s="36">
        <f>'[1]вспомогат'!K44</f>
        <v>100.72458731830196</v>
      </c>
      <c r="J47" s="37">
        <f>'[1]вспомогат'!L44</f>
        <v>165777.55000000075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23410747.28</v>
      </c>
      <c r="F48" s="38">
        <f>'[1]вспомогат'!H45</f>
        <v>185959.08999999985</v>
      </c>
      <c r="G48" s="39">
        <f>'[1]вспомогат'!I45</f>
        <v>7.151873837805193</v>
      </c>
      <c r="H48" s="35">
        <f>'[1]вспомогат'!J45</f>
        <v>-2414185.91</v>
      </c>
      <c r="I48" s="36">
        <f>'[1]вспомогат'!K45</f>
        <v>95.46585228996553</v>
      </c>
      <c r="J48" s="37">
        <f>'[1]вспомогат'!L45</f>
        <v>-1111892.7199999988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8533473.62</v>
      </c>
      <c r="F49" s="38">
        <f>'[1]вспомогат'!H46</f>
        <v>129614.33999999985</v>
      </c>
      <c r="G49" s="39">
        <f>'[1]вспомогат'!I46</f>
        <v>23.57224384388751</v>
      </c>
      <c r="H49" s="35">
        <f>'[1]вспомогат'!J46</f>
        <v>-420245.66000000015</v>
      </c>
      <c r="I49" s="36">
        <f>'[1]вспомогат'!K46</f>
        <v>105.59211977315226</v>
      </c>
      <c r="J49" s="37">
        <f>'[1]вспомогат'!L46</f>
        <v>451929.6199999992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8284183.24</v>
      </c>
      <c r="F50" s="38">
        <f>'[1]вспомогат'!H47</f>
        <v>36702.00999999978</v>
      </c>
      <c r="G50" s="39">
        <f>'[1]вспомогат'!I47</f>
        <v>2.601626955632269</v>
      </c>
      <c r="H50" s="35">
        <f>'[1]вспомогат'!J47</f>
        <v>-1374030.9900000002</v>
      </c>
      <c r="I50" s="36">
        <f>'[1]вспомогат'!K47</f>
        <v>88.25153688399068</v>
      </c>
      <c r="J50" s="37">
        <f>'[1]вспомогат'!L47</f>
        <v>-1102829.7599999998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8646507.32</v>
      </c>
      <c r="F51" s="38">
        <f>'[1]вспомогат'!H48</f>
        <v>57120.300000000745</v>
      </c>
      <c r="G51" s="39">
        <f>'[1]вспомогат'!I48</f>
        <v>2.5364141367045767</v>
      </c>
      <c r="H51" s="35">
        <f>'[1]вспомогат'!J48</f>
        <v>-2194889.6999999993</v>
      </c>
      <c r="I51" s="36">
        <f>'[1]вспомогат'!K48</f>
        <v>84.95675104200033</v>
      </c>
      <c r="J51" s="37">
        <f>'[1]вспомогат'!L48</f>
        <v>-1531032.6799999997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28980846.52</v>
      </c>
      <c r="F52" s="38">
        <f>'[1]вспомогат'!H49</f>
        <v>742814.2300000004</v>
      </c>
      <c r="G52" s="39">
        <f>'[1]вспомогат'!I49</f>
        <v>19.074019541508193</v>
      </c>
      <c r="H52" s="35">
        <f>'[1]вспомогат'!J49</f>
        <v>-3151562.7699999996</v>
      </c>
      <c r="I52" s="36">
        <f>'[1]вспомогат'!K49</f>
        <v>106.62769456097642</v>
      </c>
      <c r="J52" s="37">
        <f>'[1]вспомогат'!L49</f>
        <v>1801372.5199999996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9934771.46</v>
      </c>
      <c r="F53" s="38">
        <f>'[1]вспомогат'!H50</f>
        <v>27587.38000000082</v>
      </c>
      <c r="G53" s="39">
        <f>'[1]вспомогат'!I50</f>
        <v>1.8994994319551637</v>
      </c>
      <c r="H53" s="35">
        <f>'[1]вспомогат'!J50</f>
        <v>-1424762.6199999992</v>
      </c>
      <c r="I53" s="36">
        <f>'[1]вспомогат'!K50</f>
        <v>100.1564781611513</v>
      </c>
      <c r="J53" s="37">
        <f>'[1]вспомогат'!L50</f>
        <v>15521.460000000894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7497254.82</v>
      </c>
      <c r="F54" s="38">
        <f>'[1]вспомогат'!H51</f>
        <v>47437.60000000056</v>
      </c>
      <c r="G54" s="39">
        <f>'[1]вспомогат'!I51</f>
        <v>7.475785990071793</v>
      </c>
      <c r="H54" s="35">
        <f>'[1]вспомогат'!J51</f>
        <v>-587112.3999999994</v>
      </c>
      <c r="I54" s="36">
        <f>'[1]вспомогат'!K51</f>
        <v>93.63451582909066</v>
      </c>
      <c r="J54" s="37">
        <f>'[1]вспомогат'!L51</f>
        <v>-509680.1799999997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47841955.83</v>
      </c>
      <c r="F55" s="38">
        <f>'[1]вспомогат'!H52</f>
        <v>1474203.7299999967</v>
      </c>
      <c r="G55" s="39">
        <f>'[1]вспомогат'!I52</f>
        <v>39.941578747730816</v>
      </c>
      <c r="H55" s="35">
        <f>'[1]вспомогат'!J52</f>
        <v>-2216696.2700000033</v>
      </c>
      <c r="I55" s="36">
        <f>'[1]вспомогат'!K52</f>
        <v>104.64160562567369</v>
      </c>
      <c r="J55" s="37">
        <f>'[1]вспомогат'!L52</f>
        <v>2122133.829999998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54399613.79</v>
      </c>
      <c r="F56" s="38">
        <f>'[1]вспомогат'!H53</f>
        <v>528895.5</v>
      </c>
      <c r="G56" s="39">
        <f>'[1]вспомогат'!I53</f>
        <v>6.973529632808699</v>
      </c>
      <c r="H56" s="35">
        <f>'[1]вспомогат'!J53</f>
        <v>-7055434.5</v>
      </c>
      <c r="I56" s="36">
        <f>'[1]вспомогат'!K53</f>
        <v>93.21642435364917</v>
      </c>
      <c r="J56" s="37">
        <f>'[1]вспомогат'!L53</f>
        <v>-3958786.210000001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32287108.52</v>
      </c>
      <c r="F57" s="38">
        <f>'[1]вспомогат'!H54</f>
        <v>151834.6799999997</v>
      </c>
      <c r="G57" s="39">
        <f>'[1]вспомогат'!I54</f>
        <v>5.353077140036656</v>
      </c>
      <c r="H57" s="35">
        <f>'[1]вспомогат'!J54</f>
        <v>-2684565.3200000003</v>
      </c>
      <c r="I57" s="36">
        <f>'[1]вспомогат'!K54</f>
        <v>96.15665783965393</v>
      </c>
      <c r="J57" s="37">
        <f>'[1]вспомогат'!L54</f>
        <v>-1290502.4800000004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59476589.41</v>
      </c>
      <c r="F58" s="38">
        <f>'[1]вспомогат'!H55</f>
        <v>504271.94999999553</v>
      </c>
      <c r="G58" s="39">
        <f>'[1]вспомогат'!I55</f>
        <v>10.790166344277354</v>
      </c>
      <c r="H58" s="35">
        <f>'[1]вспомогат'!J55</f>
        <v>-4169168.0500000045</v>
      </c>
      <c r="I58" s="36">
        <f>'[1]вспомогат'!K55</f>
        <v>107.86408434889256</v>
      </c>
      <c r="J58" s="37">
        <f>'[1]вспомогат'!L55</f>
        <v>4336280.409999996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62951143.67</v>
      </c>
      <c r="F59" s="38">
        <f>'[1]вспомогат'!H56</f>
        <v>658847.4800000042</v>
      </c>
      <c r="G59" s="39">
        <f>'[1]вспомогат'!I56</f>
        <v>12.7041028904187</v>
      </c>
      <c r="H59" s="35">
        <f>'[1]вспомогат'!J56</f>
        <v>-4527252.519999996</v>
      </c>
      <c r="I59" s="36">
        <f>'[1]вспомогат'!K56</f>
        <v>98.52734991286084</v>
      </c>
      <c r="J59" s="37">
        <f>'[1]вспомогат'!L56</f>
        <v>-940906.3299999982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10611838.39</v>
      </c>
      <c r="F60" s="38">
        <f>'[1]вспомогат'!H57</f>
        <v>60355.94000000134</v>
      </c>
      <c r="G60" s="39">
        <f>'[1]вспомогат'!I57</f>
        <v>4.963490071529833</v>
      </c>
      <c r="H60" s="35">
        <f>'[1]вспомогат'!J57</f>
        <v>-1155642.0599999987</v>
      </c>
      <c r="I60" s="36">
        <f>'[1]вспомогат'!K57</f>
        <v>103.02618683615567</v>
      </c>
      <c r="J60" s="37">
        <f>'[1]вспомогат'!L57</f>
        <v>311701.3900000006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51536495.42</v>
      </c>
      <c r="F61" s="38">
        <f>'[1]вспомогат'!H58</f>
        <v>635434.2899999991</v>
      </c>
      <c r="G61" s="39">
        <f>'[1]вспомогат'!I58</f>
        <v>14.85834337242341</v>
      </c>
      <c r="H61" s="35">
        <f>'[1]вспомогат'!J58</f>
        <v>-3641181.710000001</v>
      </c>
      <c r="I61" s="36">
        <f>'[1]вспомогат'!K58</f>
        <v>102.85532428852765</v>
      </c>
      <c r="J61" s="37">
        <f>'[1]вспомогат'!L58</f>
        <v>1430683.4200000018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12425635.43</v>
      </c>
      <c r="F62" s="38">
        <f>'[1]вспомогат'!H59</f>
        <v>136224.8900000006</v>
      </c>
      <c r="G62" s="39">
        <f>'[1]вспомогат'!I59</f>
        <v>22.183898930254088</v>
      </c>
      <c r="H62" s="35">
        <f>'[1]вспомогат'!J59</f>
        <v>-477846.1099999994</v>
      </c>
      <c r="I62" s="36">
        <f>'[1]вспомогат'!K59</f>
        <v>116.0698979683342</v>
      </c>
      <c r="J62" s="37">
        <f>'[1]вспомогат'!L59</f>
        <v>1720331.4299999997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13662887.89</v>
      </c>
      <c r="F63" s="38">
        <f>'[1]вспомогат'!H60</f>
        <v>114212.29000000097</v>
      </c>
      <c r="G63" s="39">
        <f>'[1]вспомогат'!I60</f>
        <v>6.669330802919765</v>
      </c>
      <c r="H63" s="35">
        <f>'[1]вспомогат'!J60</f>
        <v>-1598287.709999999</v>
      </c>
      <c r="I63" s="36">
        <f>'[1]вспомогат'!K60</f>
        <v>107.25066852654128</v>
      </c>
      <c r="J63" s="37">
        <f>'[1]вспомогат'!L60</f>
        <v>923677.8900000006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9890257.8</v>
      </c>
      <c r="F64" s="38">
        <f>'[1]вспомогат'!H61</f>
        <v>63477.44000000134</v>
      </c>
      <c r="G64" s="39">
        <f>'[1]вспомогат'!I61</f>
        <v>5.0034674134862085</v>
      </c>
      <c r="H64" s="35">
        <f>'[1]вспомогат'!J61</f>
        <v>-1205191.5599999987</v>
      </c>
      <c r="I64" s="36">
        <f>'[1]вспомогат'!K61</f>
        <v>95.78436586155986</v>
      </c>
      <c r="J64" s="37">
        <f>'[1]вспомогат'!L61</f>
        <v>-435287.19999999925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11670407.82</v>
      </c>
      <c r="F65" s="38">
        <f>'[1]вспомогат'!H62</f>
        <v>200591</v>
      </c>
      <c r="G65" s="39">
        <f>'[1]вспомогат'!I62</f>
        <v>21.9982453254373</v>
      </c>
      <c r="H65" s="35">
        <f>'[1]вспомогат'!J62</f>
        <v>-711259</v>
      </c>
      <c r="I65" s="36">
        <f>'[1]вспомогат'!K62</f>
        <v>101.34697159431366</v>
      </c>
      <c r="J65" s="37">
        <f>'[1]вспомогат'!L62</f>
        <v>155107.8200000003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7242937.81</v>
      </c>
      <c r="F66" s="38">
        <f>'[1]вспомогат'!H63</f>
        <v>48091.609999999404</v>
      </c>
      <c r="G66" s="39">
        <f>'[1]вспомогат'!I63</f>
        <v>4.6466670531512415</v>
      </c>
      <c r="H66" s="35">
        <f>'[1]вспомогат'!J63</f>
        <v>-986878.3900000006</v>
      </c>
      <c r="I66" s="36">
        <f>'[1]вспомогат'!K63</f>
        <v>91.0585678952869</v>
      </c>
      <c r="J66" s="37">
        <f>'[1]вспомогат'!L63</f>
        <v>-711215.1900000004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12745956.57</v>
      </c>
      <c r="F67" s="38">
        <f>'[1]вспомогат'!H64</f>
        <v>47832.81000000052</v>
      </c>
      <c r="G67" s="39">
        <f>'[1]вспомогат'!I64</f>
        <v>4.623359011782496</v>
      </c>
      <c r="H67" s="35">
        <f>'[1]вспомогат'!J64</f>
        <v>-986757.1899999995</v>
      </c>
      <c r="I67" s="36">
        <f>'[1]вспомогат'!K64</f>
        <v>105.88748000480174</v>
      </c>
      <c r="J67" s="37">
        <f>'[1]вспомогат'!L64</f>
        <v>708691.5700000003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10170680.18</v>
      </c>
      <c r="F68" s="38">
        <f>'[1]вспомогат'!H65</f>
        <v>63637.90000000037</v>
      </c>
      <c r="G68" s="39">
        <f>'[1]вспомогат'!I65</f>
        <v>8.497629825475087</v>
      </c>
      <c r="H68" s="35">
        <f>'[1]вспомогат'!J65</f>
        <v>-685252.0999999996</v>
      </c>
      <c r="I68" s="36">
        <f>'[1]вспомогат'!K65</f>
        <v>102.04395502741058</v>
      </c>
      <c r="J68" s="37">
        <f>'[1]вспомогат'!L65</f>
        <v>203720.1799999997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26601851.39</v>
      </c>
      <c r="F69" s="38">
        <f>'[1]вспомогат'!H66</f>
        <v>214331.37000000104</v>
      </c>
      <c r="G69" s="39">
        <f>'[1]вспомогат'!I66</f>
        <v>7.7661358349457945</v>
      </c>
      <c r="H69" s="35">
        <f>'[1]вспомогат'!J66</f>
        <v>-2545488.629999999</v>
      </c>
      <c r="I69" s="36">
        <f>'[1]вспомогат'!K66</f>
        <v>97.9692765056305</v>
      </c>
      <c r="J69" s="37">
        <f>'[1]вспомогат'!L66</f>
        <v>-551407.6099999994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53690741</v>
      </c>
      <c r="F70" s="38">
        <f>'[1]вспомогат'!H67</f>
        <v>358698.8699999973</v>
      </c>
      <c r="G70" s="39">
        <f>'[1]вспомогат'!I67</f>
        <v>8.213600776527699</v>
      </c>
      <c r="H70" s="35">
        <f>'[1]вспомогат'!J67</f>
        <v>-4008434.1300000027</v>
      </c>
      <c r="I70" s="36">
        <f>'[1]вспомогат'!K67</f>
        <v>104.23063574296975</v>
      </c>
      <c r="J70" s="37">
        <f>'[1]вспомогат'!L67</f>
        <v>2179263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75192272.65</v>
      </c>
      <c r="F71" s="38">
        <f>'[1]вспомогат'!H68</f>
        <v>529407.3599999994</v>
      </c>
      <c r="G71" s="39">
        <f>'[1]вспомогат'!I68</f>
        <v>5.239701739024313</v>
      </c>
      <c r="H71" s="35">
        <f>'[1]вспомогат'!J68</f>
        <v>-9574361.64</v>
      </c>
      <c r="I71" s="36">
        <f>'[1]вспомогат'!K68</f>
        <v>94.53929861252969</v>
      </c>
      <c r="J71" s="37">
        <f>'[1]вспомогат'!L68</f>
        <v>-4343194.349999994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13106074.74</v>
      </c>
      <c r="F72" s="38">
        <f>'[1]вспомогат'!H69</f>
        <v>191998.98000000045</v>
      </c>
      <c r="G72" s="39">
        <f>'[1]вспомогат'!I69</f>
        <v>10.993671734089178</v>
      </c>
      <c r="H72" s="35">
        <f>'[1]вспомогат'!J69</f>
        <v>-1554451.0199999996</v>
      </c>
      <c r="I72" s="36">
        <f>'[1]вспомогат'!K69</f>
        <v>94.04197164119023</v>
      </c>
      <c r="J72" s="37">
        <f>'[1]вспомогат'!L69</f>
        <v>-830335.2599999998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6007850.32</v>
      </c>
      <c r="F73" s="38">
        <f>'[1]вспомогат'!H70</f>
        <v>44959.56000000052</v>
      </c>
      <c r="G73" s="39">
        <f>'[1]вспомогат'!I70</f>
        <v>6.659886235705476</v>
      </c>
      <c r="H73" s="35">
        <f>'[1]вспомогат'!J70</f>
        <v>-630120.4399999995</v>
      </c>
      <c r="I73" s="36">
        <f>'[1]вспомогат'!K70</f>
        <v>93.09372856799746</v>
      </c>
      <c r="J73" s="37">
        <f>'[1]вспомогат'!L70</f>
        <v>-445699.6799999997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5696065.21</v>
      </c>
      <c r="F74" s="38">
        <f>'[1]вспомогат'!H71</f>
        <v>130380.37000000011</v>
      </c>
      <c r="G74" s="39">
        <f>'[1]вспомогат'!I71</f>
        <v>14.323420780875807</v>
      </c>
      <c r="H74" s="35">
        <f>'[1]вспомогат'!J71</f>
        <v>-779879.6299999999</v>
      </c>
      <c r="I74" s="36">
        <f>'[1]вспомогат'!K71</f>
        <v>90.51521110095334</v>
      </c>
      <c r="J74" s="37">
        <f>'[1]вспомогат'!L71</f>
        <v>-596871.79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901845723.6899998</v>
      </c>
      <c r="F75" s="41">
        <f>SUM(F39:F74)</f>
        <v>10131275.849999994</v>
      </c>
      <c r="G75" s="42">
        <f>F75/D75*100</f>
        <v>11.154873600148818</v>
      </c>
      <c r="H75" s="41">
        <f>SUM(H39:H74)</f>
        <v>-80692486.15</v>
      </c>
      <c r="I75" s="43">
        <f>E75/C75*100</f>
        <v>99.72754194551344</v>
      </c>
      <c r="J75" s="41">
        <f>SUM(J39:J74)</f>
        <v>-2463864.3099999987</v>
      </c>
    </row>
    <row r="76" spans="1:10" ht="15.75" customHeight="1">
      <c r="A76" s="54" t="s">
        <v>78</v>
      </c>
      <c r="B76" s="55">
        <f>'[1]вспомогат'!B72</f>
        <v>10450301102</v>
      </c>
      <c r="C76" s="55">
        <f>'[1]вспомогат'!C72</f>
        <v>9696747857</v>
      </c>
      <c r="D76" s="55">
        <f>'[1]вспомогат'!D72</f>
        <v>985238812</v>
      </c>
      <c r="E76" s="55">
        <f>'[1]вспомогат'!G72</f>
        <v>9183486374.339994</v>
      </c>
      <c r="F76" s="55">
        <f>'[1]вспомогат'!H72</f>
        <v>152701946.98999968</v>
      </c>
      <c r="G76" s="56">
        <f>'[1]вспомогат'!I72</f>
        <v>15.498978027471342</v>
      </c>
      <c r="H76" s="55">
        <f>'[1]вспомогат'!J72</f>
        <v>-832536865.0100001</v>
      </c>
      <c r="I76" s="56">
        <f>'[1]вспомогат'!K72</f>
        <v>94.70686986782391</v>
      </c>
      <c r="J76" s="55">
        <f>'[1]вспомогат'!L72</f>
        <v>-513261482.6600002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06.11.2018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2018-11-07T09:00:19Z</dcterms:created>
  <dcterms:modified xsi:type="dcterms:W3CDTF">2018-11-07T09:00:59Z</dcterms:modified>
  <cp:category/>
  <cp:version/>
  <cp:contentType/>
  <cp:contentStatus/>
</cp:coreProperties>
</file>