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<sst xmlns="http://schemas.openxmlformats.org/spreadsheetml/2006/main" count="84" uniqueCount="79">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</sst>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05.11.2018</v>
          </cell>
        </row>
        <row r="6">
          <cell r="G6" t="str">
            <v>Фактично надійшло на 05.11.2018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1648249416.32</v>
          </cell>
          <cell r="H10">
            <v>13748679.75999999</v>
          </cell>
          <cell r="I10">
            <v>6.545445636734488</v>
          </cell>
          <cell r="J10">
            <v>-196300880.24</v>
          </cell>
          <cell r="K10">
            <v>89.35782617370563</v>
          </cell>
          <cell r="L10">
            <v>-196300173.68000007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4095615236.85</v>
          </cell>
          <cell r="H11">
            <v>28664797.049999714</v>
          </cell>
          <cell r="I11">
            <v>6.6195868761978875</v>
          </cell>
          <cell r="J11">
            <v>-404365202.9500003</v>
          </cell>
          <cell r="K11">
            <v>93.50143340136566</v>
          </cell>
          <cell r="L11">
            <v>-284654763.1500001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362025513.29</v>
          </cell>
          <cell r="H12">
            <v>3180940.430000007</v>
          </cell>
          <cell r="I12">
            <v>8.247110857997951</v>
          </cell>
          <cell r="J12">
            <v>-35389420.56999999</v>
          </cell>
          <cell r="K12">
            <v>94.48644477239834</v>
          </cell>
          <cell r="L12">
            <v>-21125227.70999998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491403744.7</v>
          </cell>
          <cell r="H13">
            <v>20182537.939999998</v>
          </cell>
          <cell r="I13">
            <v>47.9100195383256</v>
          </cell>
          <cell r="J13">
            <v>-21943385.060000002</v>
          </cell>
          <cell r="K13">
            <v>99.73049342478964</v>
          </cell>
          <cell r="L13">
            <v>-1327944.300000012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463307807.46</v>
          </cell>
          <cell r="H14">
            <v>3334269.3599999547</v>
          </cell>
          <cell r="I14">
            <v>7.5953196200368005</v>
          </cell>
          <cell r="J14">
            <v>-40564730.640000045</v>
          </cell>
          <cell r="K14">
            <v>92.83348911383882</v>
          </cell>
          <cell r="L14">
            <v>-35766192.54000002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66613875.63</v>
          </cell>
          <cell r="H15">
            <v>700536.0800000057</v>
          </cell>
          <cell r="I15">
            <v>10.12386580246119</v>
          </cell>
          <cell r="J15">
            <v>-6219113.919999994</v>
          </cell>
          <cell r="K15">
            <v>96.71946211659122</v>
          </cell>
          <cell r="L15">
            <v>-2259414.3699999973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41540693.01</v>
          </cell>
          <cell r="H16">
            <v>173616.8500000015</v>
          </cell>
          <cell r="I16">
            <v>3.81181160500558</v>
          </cell>
          <cell r="J16">
            <v>-4381090.1499999985</v>
          </cell>
          <cell r="K16">
            <v>104.78934831774154</v>
          </cell>
          <cell r="L16">
            <v>1898598.009999998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237424649.13</v>
          </cell>
          <cell r="H17">
            <v>1276595.019999981</v>
          </cell>
          <cell r="I17">
            <v>4.742753897517853</v>
          </cell>
          <cell r="J17">
            <v>-25640150.98000002</v>
          </cell>
          <cell r="K17">
            <v>97.37080401036167</v>
          </cell>
          <cell r="L17">
            <v>-6410914.870000005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112938.22</v>
          </cell>
          <cell r="H18">
            <v>176.1999999999971</v>
          </cell>
          <cell r="I18">
            <v>2.3337748344370475</v>
          </cell>
          <cell r="J18">
            <v>-7373.800000000003</v>
          </cell>
          <cell r="K18">
            <v>115.41974450689831</v>
          </cell>
          <cell r="L18">
            <v>15088.220000000001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5618728.46</v>
          </cell>
          <cell r="H19">
            <v>61984.03000000026</v>
          </cell>
          <cell r="I19">
            <v>20.36409542051201</v>
          </cell>
          <cell r="J19">
            <v>-242394.96999999974</v>
          </cell>
          <cell r="K19">
            <v>109.85712721557867</v>
          </cell>
          <cell r="L19">
            <v>504150.45999999996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119811896.29</v>
          </cell>
          <cell r="H20">
            <v>845718.1600000113</v>
          </cell>
          <cell r="I20">
            <v>5.431030096007218</v>
          </cell>
          <cell r="J20">
            <v>-14726247.839999989</v>
          </cell>
          <cell r="K20">
            <v>98.27788655901008</v>
          </cell>
          <cell r="L20">
            <v>-2099451.7099999934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29513534.75</v>
          </cell>
          <cell r="H21">
            <v>139731.55999999866</v>
          </cell>
          <cell r="I21">
            <v>5.215421021200308</v>
          </cell>
          <cell r="J21">
            <v>-2539468.4400000013</v>
          </cell>
          <cell r="K21">
            <v>112.44729212029772</v>
          </cell>
          <cell r="L21">
            <v>3266984.75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51001078.26</v>
          </cell>
          <cell r="H22">
            <v>341516.3500000015</v>
          </cell>
          <cell r="I22">
            <v>5.991433975365622</v>
          </cell>
          <cell r="J22">
            <v>-5358560.6499999985</v>
          </cell>
          <cell r="K22">
            <v>96.31052974184735</v>
          </cell>
          <cell r="L22">
            <v>-1953752.740000002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8672472.03</v>
          </cell>
          <cell r="H23">
            <v>10180.019999999553</v>
          </cell>
          <cell r="I23">
            <v>0.7581600727474426</v>
          </cell>
          <cell r="J23">
            <v>-1332546.9800000004</v>
          </cell>
          <cell r="K23">
            <v>91.98620229032328</v>
          </cell>
          <cell r="L23">
            <v>-755541.9700000007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40860387</v>
          </cell>
          <cell r="H24">
            <v>331229.950000003</v>
          </cell>
          <cell r="I24">
            <v>7.407495743646958</v>
          </cell>
          <cell r="J24">
            <v>-4140321.049999997</v>
          </cell>
          <cell r="K24">
            <v>100.37375728160372</v>
          </cell>
          <cell r="L24">
            <v>152150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102805261.09</v>
          </cell>
          <cell r="H25">
            <v>698103.7800000012</v>
          </cell>
          <cell r="I25">
            <v>5.650553408853337</v>
          </cell>
          <cell r="J25">
            <v>-11656505.219999999</v>
          </cell>
          <cell r="K25">
            <v>90.11881627103126</v>
          </cell>
          <cell r="L25">
            <v>-11272203.909999996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58986595.38</v>
          </cell>
          <cell r="H26">
            <v>268671.6400000006</v>
          </cell>
          <cell r="I26">
            <v>5.16747283520716</v>
          </cell>
          <cell r="J26">
            <v>-4930613.359999999</v>
          </cell>
          <cell r="K26">
            <v>90.32543362041146</v>
          </cell>
          <cell r="L26">
            <v>-6317929.619999997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55305109.47</v>
          </cell>
          <cell r="H27">
            <v>290186.5300000012</v>
          </cell>
          <cell r="I27">
            <v>4.22902146947394</v>
          </cell>
          <cell r="J27">
            <v>-6571602.469999999</v>
          </cell>
          <cell r="K27">
            <v>93.90402440219565</v>
          </cell>
          <cell r="L27">
            <v>-3590246.530000001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34555.14000000001</v>
          </cell>
          <cell r="H28">
            <v>0</v>
          </cell>
          <cell r="I28">
            <v>0</v>
          </cell>
          <cell r="J28">
            <v>-7815</v>
          </cell>
          <cell r="K28">
            <v>43.38372881355933</v>
          </cell>
          <cell r="L28">
            <v>-45094.85999999999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153276532.8</v>
          </cell>
          <cell r="H29">
            <v>894067.4200000167</v>
          </cell>
          <cell r="I29">
            <v>5.853466057760166</v>
          </cell>
          <cell r="J29">
            <v>-14380086.579999983</v>
          </cell>
          <cell r="K29">
            <v>96.2028699305894</v>
          </cell>
          <cell r="L29">
            <v>-6049829.199999988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43993648.18</v>
          </cell>
          <cell r="H30">
            <v>138625.5300000012</v>
          </cell>
          <cell r="I30">
            <v>4.396482383532947</v>
          </cell>
          <cell r="J30">
            <v>-3014475.469999999</v>
          </cell>
          <cell r="K30">
            <v>102.78549704991069</v>
          </cell>
          <cell r="L30">
            <v>1192232.1799999997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33841689.71</v>
          </cell>
          <cell r="H31">
            <v>258563.3999999985</v>
          </cell>
          <cell r="I31">
            <v>5.004013841366148</v>
          </cell>
          <cell r="J31">
            <v>-4908556.6000000015</v>
          </cell>
          <cell r="K31">
            <v>88.09749706265227</v>
          </cell>
          <cell r="L31">
            <v>-4572216.289999999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34406093.77</v>
          </cell>
          <cell r="H32">
            <v>379701.51000000536</v>
          </cell>
          <cell r="I32">
            <v>15.023017529421983</v>
          </cell>
          <cell r="J32">
            <v>-2147763.4899999946</v>
          </cell>
          <cell r="K32">
            <v>100.6380544364805</v>
          </cell>
          <cell r="L32">
            <v>218137.77000000328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63551750.73</v>
          </cell>
          <cell r="H33">
            <v>346115.0799999982</v>
          </cell>
          <cell r="I33">
            <v>5.386709181581124</v>
          </cell>
          <cell r="J33">
            <v>-6079237.920000002</v>
          </cell>
          <cell r="K33">
            <v>100.7611222548662</v>
          </cell>
          <cell r="L33">
            <v>480052.7299999967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245325.1</v>
          </cell>
          <cell r="H34">
            <v>1434.3000000000175</v>
          </cell>
          <cell r="I34">
            <v>4.496238244514162</v>
          </cell>
          <cell r="J34">
            <v>-30465.699999999983</v>
          </cell>
          <cell r="K34">
            <v>97.93417165668663</v>
          </cell>
          <cell r="L34">
            <v>-5174.899999999994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7152978.91</v>
          </cell>
          <cell r="H35">
            <v>33554.21999999974</v>
          </cell>
          <cell r="I35">
            <v>2.6440173923732444</v>
          </cell>
          <cell r="J35">
            <v>-1235507.7800000003</v>
          </cell>
          <cell r="K35">
            <v>96.12851976157154</v>
          </cell>
          <cell r="L35">
            <v>-288079.08999999985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16524718.53</v>
          </cell>
          <cell r="H36">
            <v>126063.5</v>
          </cell>
          <cell r="I36">
            <v>8.29127848280262</v>
          </cell>
          <cell r="J36">
            <v>-1394371.5</v>
          </cell>
          <cell r="K36">
            <v>113.21861321040151</v>
          </cell>
          <cell r="L36">
            <v>1929310.5299999993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38923998.44</v>
          </cell>
          <cell r="H37">
            <v>173247.0399999991</v>
          </cell>
          <cell r="I37">
            <v>4.4020735963052715</v>
          </cell>
          <cell r="J37">
            <v>-3762330.960000001</v>
          </cell>
          <cell r="K37">
            <v>93.90081435390427</v>
          </cell>
          <cell r="L37">
            <v>-2528249.5600000024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21744419.77</v>
          </cell>
          <cell r="H38">
            <v>111732.57999999821</v>
          </cell>
          <cell r="I38">
            <v>9.267006883121152</v>
          </cell>
          <cell r="J38">
            <v>-1093970.4200000018</v>
          </cell>
          <cell r="K38">
            <v>99.09312568838976</v>
          </cell>
          <cell r="L38">
            <v>-198999.23000000045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16126223.87</v>
          </cell>
          <cell r="H39">
            <v>125085.58999999985</v>
          </cell>
          <cell r="I39">
            <v>6.810355219178768</v>
          </cell>
          <cell r="J39">
            <v>-1711611.4100000001</v>
          </cell>
          <cell r="K39">
            <v>93.08693290260491</v>
          </cell>
          <cell r="L39">
            <v>-1197608.1300000008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17027813.37</v>
          </cell>
          <cell r="H40">
            <v>68298.03000000119</v>
          </cell>
          <cell r="I40">
            <v>4.348929864956496</v>
          </cell>
          <cell r="J40">
            <v>-1502157.9699999988</v>
          </cell>
          <cell r="K40">
            <v>106.83230688788584</v>
          </cell>
          <cell r="L40">
            <v>1088989.370000001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20438821.91</v>
          </cell>
          <cell r="H41">
            <v>68850.48999999836</v>
          </cell>
          <cell r="I41">
            <v>5.773684095772734</v>
          </cell>
          <cell r="J41">
            <v>-1123637.5100000016</v>
          </cell>
          <cell r="K41">
            <v>106.47414664960621</v>
          </cell>
          <cell r="L41">
            <v>1242779.9100000001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28454138.88</v>
          </cell>
          <cell r="H42">
            <v>528496.3099999987</v>
          </cell>
          <cell r="I42">
            <v>24.19912516232065</v>
          </cell>
          <cell r="J42">
            <v>-1655451.6900000013</v>
          </cell>
          <cell r="K42">
            <v>107.37531644695476</v>
          </cell>
          <cell r="L42">
            <v>1954436.879999999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46100888.61</v>
          </cell>
          <cell r="H43">
            <v>346455.1099999994</v>
          </cell>
          <cell r="I43">
            <v>7.29415265807886</v>
          </cell>
          <cell r="J43">
            <v>-4403309.890000001</v>
          </cell>
          <cell r="K43">
            <v>92.2278850897112</v>
          </cell>
          <cell r="L43">
            <v>-3884957.3900000006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22953100.01</v>
          </cell>
          <cell r="H44">
            <v>142672.0300000012</v>
          </cell>
          <cell r="I44">
            <v>5.746344797531576</v>
          </cell>
          <cell r="J44">
            <v>-2340158.969999999</v>
          </cell>
          <cell r="K44">
            <v>100.32435141526959</v>
          </cell>
          <cell r="L44">
            <v>74208.01000000164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23331879.16</v>
          </cell>
          <cell r="H45">
            <v>107090.96999999881</v>
          </cell>
          <cell r="I45">
            <v>4.118653767386004</v>
          </cell>
          <cell r="J45">
            <v>-2493054.030000001</v>
          </cell>
          <cell r="K45">
            <v>95.14423879321313</v>
          </cell>
          <cell r="L45">
            <v>-1190760.8399999999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8517688.61</v>
          </cell>
          <cell r="H46">
            <v>113829.33000000007</v>
          </cell>
          <cell r="I46">
            <v>20.701511293783888</v>
          </cell>
          <cell r="J46">
            <v>-436030.6699999999</v>
          </cell>
          <cell r="K46">
            <v>105.39679806235046</v>
          </cell>
          <cell r="L46">
            <v>436144.6099999994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8270317.24</v>
          </cell>
          <cell r="H47">
            <v>22836.009999999776</v>
          </cell>
          <cell r="I47">
            <v>1.6187336654065492</v>
          </cell>
          <cell r="J47">
            <v>-1387896.9900000002</v>
          </cell>
          <cell r="K47">
            <v>88.10382216366378</v>
          </cell>
          <cell r="L47">
            <v>-1116695.7599999998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8633155.87</v>
          </cell>
          <cell r="H48">
            <v>43768.84999999963</v>
          </cell>
          <cell r="I48">
            <v>1.9435459878064318</v>
          </cell>
          <cell r="J48">
            <v>-2208241.1500000004</v>
          </cell>
          <cell r="K48">
            <v>84.82556560819215</v>
          </cell>
          <cell r="L48">
            <v>-1544384.1300000008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28417652.18</v>
          </cell>
          <cell r="H49">
            <v>179619.8900000006</v>
          </cell>
          <cell r="I49">
            <v>4.612288178571325</v>
          </cell>
          <cell r="J49">
            <v>-3714757.1099999994</v>
          </cell>
          <cell r="K49">
            <v>104.55556343732037</v>
          </cell>
          <cell r="L49">
            <v>1238178.1799999997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9929124.35</v>
          </cell>
          <cell r="H50">
            <v>21940.269999999553</v>
          </cell>
          <cell r="I50">
            <v>1.5106737356697457</v>
          </cell>
          <cell r="J50">
            <v>-1430409.7300000004</v>
          </cell>
          <cell r="K50">
            <v>100.09954734480932</v>
          </cell>
          <cell r="L50">
            <v>9874.349999999627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7474278.56</v>
          </cell>
          <cell r="H51">
            <v>24461.33999999985</v>
          </cell>
          <cell r="I51">
            <v>3.8549113545031677</v>
          </cell>
          <cell r="J51">
            <v>-610088.6600000001</v>
          </cell>
          <cell r="K51">
            <v>93.34756133276964</v>
          </cell>
          <cell r="L51">
            <v>-532656.4400000004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47482318.85</v>
          </cell>
          <cell r="H52">
            <v>1114566.75</v>
          </cell>
          <cell r="I52">
            <v>30.197695683979518</v>
          </cell>
          <cell r="J52">
            <v>-2576333.25</v>
          </cell>
          <cell r="K52">
            <v>103.85499499538736</v>
          </cell>
          <cell r="L52">
            <v>1762496.8500000015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54180515.24</v>
          </cell>
          <cell r="H53">
            <v>309796.950000003</v>
          </cell>
          <cell r="I53">
            <v>4.084697659516437</v>
          </cell>
          <cell r="J53">
            <v>-7274533.049999997</v>
          </cell>
          <cell r="K53">
            <v>92.8409881696551</v>
          </cell>
          <cell r="L53">
            <v>-4177884.759999998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32254641.92</v>
          </cell>
          <cell r="H54">
            <v>119368.08000000194</v>
          </cell>
          <cell r="I54">
            <v>4.20843604569179</v>
          </cell>
          <cell r="J54">
            <v>-2717031.919999998</v>
          </cell>
          <cell r="K54">
            <v>96.0599666247846</v>
          </cell>
          <cell r="L54">
            <v>-1322969.0799999982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59190811.48</v>
          </cell>
          <cell r="H55">
            <v>218494.01999999583</v>
          </cell>
          <cell r="I55">
            <v>4.675228953404683</v>
          </cell>
          <cell r="J55">
            <v>-4454945.980000004</v>
          </cell>
          <cell r="K55">
            <v>107.34581026740346</v>
          </cell>
          <cell r="L55">
            <v>4050502.4799999967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62769053.75</v>
          </cell>
          <cell r="H56">
            <v>476757.5600000024</v>
          </cell>
          <cell r="I56">
            <v>9.192988179942585</v>
          </cell>
          <cell r="J56">
            <v>-4709342.439999998</v>
          </cell>
          <cell r="K56">
            <v>98.24235370441237</v>
          </cell>
          <cell r="L56">
            <v>-1122996.25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10596967.33</v>
          </cell>
          <cell r="H57">
            <v>45484.88000000082</v>
          </cell>
          <cell r="I57">
            <v>3.74053904693929</v>
          </cell>
          <cell r="J57">
            <v>-1170513.1199999992</v>
          </cell>
          <cell r="K57">
            <v>102.881809533213</v>
          </cell>
          <cell r="L57">
            <v>296830.3300000001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51295504.52</v>
          </cell>
          <cell r="H58">
            <v>394443.3900000006</v>
          </cell>
          <cell r="I58">
            <v>9.22325946496016</v>
          </cell>
          <cell r="J58">
            <v>-3882172.6099999994</v>
          </cell>
          <cell r="K58">
            <v>102.37436032370857</v>
          </cell>
          <cell r="L58">
            <v>1189692.5200000033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12361919.57</v>
          </cell>
          <cell r="H59">
            <v>72509.03000000119</v>
          </cell>
          <cell r="I59">
            <v>11.807922862340217</v>
          </cell>
          <cell r="J59">
            <v>-541561.9699999988</v>
          </cell>
          <cell r="K59">
            <v>115.4747176726602</v>
          </cell>
          <cell r="L59">
            <v>1656615.5700000003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13623746.65</v>
          </cell>
          <cell r="H60">
            <v>75071.05000000075</v>
          </cell>
          <cell r="I60">
            <v>4.3837109489051524</v>
          </cell>
          <cell r="J60">
            <v>-1637428.9499999993</v>
          </cell>
          <cell r="K60">
            <v>106.94341839093633</v>
          </cell>
          <cell r="L60">
            <v>884536.6500000004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9876886.72</v>
          </cell>
          <cell r="H61">
            <v>50106.36000000127</v>
          </cell>
          <cell r="I61">
            <v>3.9495219005115807</v>
          </cell>
          <cell r="J61">
            <v>-1218562.6399999987</v>
          </cell>
          <cell r="K61">
            <v>95.65487071142492</v>
          </cell>
          <cell r="L61">
            <v>-448658.27999999933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11641624.87</v>
          </cell>
          <cell r="H62">
            <v>171808.04999999888</v>
          </cell>
          <cell r="I62">
            <v>18.841700937654096</v>
          </cell>
          <cell r="J62">
            <v>-740041.9500000011</v>
          </cell>
          <cell r="K62">
            <v>101.09701762003596</v>
          </cell>
          <cell r="L62">
            <v>126324.86999999918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7228605.96</v>
          </cell>
          <cell r="H63">
            <v>33759.75999999978</v>
          </cell>
          <cell r="I63">
            <v>3.26190710841858</v>
          </cell>
          <cell r="J63">
            <v>-1001210.2400000002</v>
          </cell>
          <cell r="K63">
            <v>90.87838717711364</v>
          </cell>
          <cell r="L63">
            <v>-725547.04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12742137.33</v>
          </cell>
          <cell r="H64">
            <v>44013.5700000003</v>
          </cell>
          <cell r="I64">
            <v>4.254204080843648</v>
          </cell>
          <cell r="J64">
            <v>-990576.4299999997</v>
          </cell>
          <cell r="K64">
            <v>105.85575153492093</v>
          </cell>
          <cell r="L64">
            <v>704872.3300000001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10162491.91</v>
          </cell>
          <cell r="H65">
            <v>55449.63000000082</v>
          </cell>
          <cell r="I65">
            <v>7.404242278572397</v>
          </cell>
          <cell r="J65">
            <v>-693440.3699999992</v>
          </cell>
          <cell r="K65">
            <v>101.96180089014102</v>
          </cell>
          <cell r="L65">
            <v>195531.91000000015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26506705.74</v>
          </cell>
          <cell r="H66">
            <v>119185.71999999881</v>
          </cell>
          <cell r="I66">
            <v>4.318604836547268</v>
          </cell>
          <cell r="J66">
            <v>-2640634.280000001</v>
          </cell>
          <cell r="K66">
            <v>97.6188741837582</v>
          </cell>
          <cell r="L66">
            <v>-646553.2600000016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53578424.75</v>
          </cell>
          <cell r="H67">
            <v>246382.61999999732</v>
          </cell>
          <cell r="I67">
            <v>5.641747572148531</v>
          </cell>
          <cell r="J67">
            <v>-4120750.3800000027</v>
          </cell>
          <cell r="K67">
            <v>104.01259453281462</v>
          </cell>
          <cell r="L67">
            <v>2066946.75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74989159.45</v>
          </cell>
          <cell r="H68">
            <v>326294.1599999964</v>
          </cell>
          <cell r="I68">
            <v>3.229430126520078</v>
          </cell>
          <cell r="J68">
            <v>-9777474.840000004</v>
          </cell>
          <cell r="K68">
            <v>94.28392423973571</v>
          </cell>
          <cell r="L68">
            <v>-4546307.549999997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12972383.44</v>
          </cell>
          <cell r="H69">
            <v>58307.6799999997</v>
          </cell>
          <cell r="I69">
            <v>3.338640098485482</v>
          </cell>
          <cell r="J69">
            <v>-1688142.3200000003</v>
          </cell>
          <cell r="K69">
            <v>93.08267652860384</v>
          </cell>
          <cell r="L69">
            <v>-964026.5600000005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5993044.44</v>
          </cell>
          <cell r="H70">
            <v>30153.680000000633</v>
          </cell>
          <cell r="I70">
            <v>4.466682467263233</v>
          </cell>
          <cell r="J70">
            <v>-644926.3199999994</v>
          </cell>
          <cell r="K70">
            <v>92.86430631202983</v>
          </cell>
          <cell r="L70">
            <v>-460505.5599999996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5684643.34</v>
          </cell>
          <cell r="H71">
            <v>118958.5</v>
          </cell>
          <cell r="I71">
            <v>13.068628743435942</v>
          </cell>
          <cell r="J71">
            <v>-791301.5</v>
          </cell>
          <cell r="K71">
            <v>90.33370809210389</v>
          </cell>
          <cell r="L71">
            <v>-608293.6600000001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9113371318.300003</v>
          </cell>
          <cell r="H72">
            <v>82586890.94999969</v>
          </cell>
          <cell r="I72">
            <v>8.382423626039582</v>
          </cell>
          <cell r="J72">
            <v>-902651921.0500005</v>
          </cell>
          <cell r="K72">
            <v>93.98379181037627</v>
          </cell>
          <cell r="L72">
            <v>-583376538.6999999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1648249416.32</v>
      </c>
      <c r="F10" s="33">
        <f>'[1]вспомогат'!H10</f>
        <v>13748679.75999999</v>
      </c>
      <c r="G10" s="34">
        <f>'[1]вспомогат'!I10</f>
        <v>6.545445636734488</v>
      </c>
      <c r="H10" s="35">
        <f>'[1]вспомогат'!J10</f>
        <v>-196300880.24</v>
      </c>
      <c r="I10" s="36">
        <f>'[1]вспомогат'!K10</f>
        <v>89.35782617370563</v>
      </c>
      <c r="J10" s="37">
        <f>'[1]вспомогат'!L10</f>
        <v>-196300173.68000007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4095615236.85</v>
      </c>
      <c r="F12" s="38">
        <f>'[1]вспомогат'!H11</f>
        <v>28664797.049999714</v>
      </c>
      <c r="G12" s="39">
        <f>'[1]вспомогат'!I11</f>
        <v>6.6195868761978875</v>
      </c>
      <c r="H12" s="35">
        <f>'[1]вспомогат'!J11</f>
        <v>-404365202.9500003</v>
      </c>
      <c r="I12" s="36">
        <f>'[1]вспомогат'!K11</f>
        <v>93.50143340136566</v>
      </c>
      <c r="J12" s="37">
        <f>'[1]вспомогат'!L11</f>
        <v>-284654763.1500001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362025513.29</v>
      </c>
      <c r="F13" s="38">
        <f>'[1]вспомогат'!H12</f>
        <v>3180940.430000007</v>
      </c>
      <c r="G13" s="39">
        <f>'[1]вспомогат'!I12</f>
        <v>8.247110857997951</v>
      </c>
      <c r="H13" s="35">
        <f>'[1]вспомогат'!J12</f>
        <v>-35389420.56999999</v>
      </c>
      <c r="I13" s="36">
        <f>'[1]вспомогат'!K12</f>
        <v>94.48644477239834</v>
      </c>
      <c r="J13" s="37">
        <f>'[1]вспомогат'!L12</f>
        <v>-21125227.70999998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491403744.7</v>
      </c>
      <c r="F14" s="38">
        <f>'[1]вспомогат'!H13</f>
        <v>20182537.939999998</v>
      </c>
      <c r="G14" s="39">
        <f>'[1]вспомогат'!I13</f>
        <v>47.9100195383256</v>
      </c>
      <c r="H14" s="35">
        <f>'[1]вспомогат'!J13</f>
        <v>-21943385.060000002</v>
      </c>
      <c r="I14" s="36">
        <f>'[1]вспомогат'!K13</f>
        <v>99.73049342478964</v>
      </c>
      <c r="J14" s="37">
        <f>'[1]вспомогат'!L13</f>
        <v>-1327944.300000012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463307807.46</v>
      </c>
      <c r="F15" s="38">
        <f>'[1]вспомогат'!H14</f>
        <v>3334269.3599999547</v>
      </c>
      <c r="G15" s="39">
        <f>'[1]вспомогат'!I14</f>
        <v>7.5953196200368005</v>
      </c>
      <c r="H15" s="35">
        <f>'[1]вспомогат'!J14</f>
        <v>-40564730.640000045</v>
      </c>
      <c r="I15" s="36">
        <f>'[1]вспомогат'!K14</f>
        <v>92.83348911383882</v>
      </c>
      <c r="J15" s="37">
        <f>'[1]вспомогат'!L14</f>
        <v>-35766192.54000002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66613875.63</v>
      </c>
      <c r="F16" s="38">
        <f>'[1]вспомогат'!H15</f>
        <v>700536.0800000057</v>
      </c>
      <c r="G16" s="39">
        <f>'[1]вспомогат'!I15</f>
        <v>10.12386580246119</v>
      </c>
      <c r="H16" s="35">
        <f>'[1]вспомогат'!J15</f>
        <v>-6219113.919999994</v>
      </c>
      <c r="I16" s="36">
        <f>'[1]вспомогат'!K15</f>
        <v>96.71946211659122</v>
      </c>
      <c r="J16" s="37">
        <f>'[1]вспомогат'!L15</f>
        <v>-2259414.3699999973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5478966177.93</v>
      </c>
      <c r="F17" s="41">
        <f>SUM(F12:F16)</f>
        <v>56063080.85999968</v>
      </c>
      <c r="G17" s="42">
        <f>F17/D17*100</f>
        <v>9.930667602093774</v>
      </c>
      <c r="H17" s="41">
        <f>SUM(H12:H16)</f>
        <v>-508481853.14000034</v>
      </c>
      <c r="I17" s="43">
        <f>E17/C17*100</f>
        <v>94.07404476807277</v>
      </c>
      <c r="J17" s="41">
        <f>SUM(J12:J16)</f>
        <v>-345133542.0700001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41540693.01</v>
      </c>
      <c r="F18" s="45">
        <f>'[1]вспомогат'!H16</f>
        <v>173616.8500000015</v>
      </c>
      <c r="G18" s="46">
        <f>'[1]вспомогат'!I16</f>
        <v>3.81181160500558</v>
      </c>
      <c r="H18" s="47">
        <f>'[1]вспомогат'!J16</f>
        <v>-4381090.1499999985</v>
      </c>
      <c r="I18" s="48">
        <f>'[1]вспомогат'!K16</f>
        <v>104.78934831774154</v>
      </c>
      <c r="J18" s="49">
        <f>'[1]вспомогат'!L16</f>
        <v>1898598.009999998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237424649.13</v>
      </c>
      <c r="F19" s="38">
        <f>'[1]вспомогат'!H17</f>
        <v>1276595.019999981</v>
      </c>
      <c r="G19" s="39">
        <f>'[1]вспомогат'!I17</f>
        <v>4.742753897517853</v>
      </c>
      <c r="H19" s="35">
        <f>'[1]вспомогат'!J17</f>
        <v>-25640150.98000002</v>
      </c>
      <c r="I19" s="36">
        <f>'[1]вспомогат'!K17</f>
        <v>97.37080401036167</v>
      </c>
      <c r="J19" s="37">
        <f>'[1]вспомогат'!L17</f>
        <v>-6410914.870000005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112938.22</v>
      </c>
      <c r="F20" s="38">
        <f>'[1]вспомогат'!H18</f>
        <v>176.1999999999971</v>
      </c>
      <c r="G20" s="39">
        <f>'[1]вспомогат'!I18</f>
        <v>2.3337748344370475</v>
      </c>
      <c r="H20" s="35">
        <f>'[1]вспомогат'!J18</f>
        <v>-7373.800000000003</v>
      </c>
      <c r="I20" s="36">
        <f>'[1]вспомогат'!K18</f>
        <v>115.41974450689831</v>
      </c>
      <c r="J20" s="37">
        <f>'[1]вспомогат'!L18</f>
        <v>15088.220000000001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5618728.46</v>
      </c>
      <c r="F21" s="38">
        <f>'[1]вспомогат'!H19</f>
        <v>61984.03000000026</v>
      </c>
      <c r="G21" s="39">
        <f>'[1]вспомогат'!I19</f>
        <v>20.36409542051201</v>
      </c>
      <c r="H21" s="35">
        <f>'[1]вспомогат'!J19</f>
        <v>-242394.96999999974</v>
      </c>
      <c r="I21" s="36">
        <f>'[1]вспомогат'!K19</f>
        <v>109.85712721557867</v>
      </c>
      <c r="J21" s="37">
        <f>'[1]вспомогат'!L19</f>
        <v>504150.45999999996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119811896.29</v>
      </c>
      <c r="F22" s="38">
        <f>'[1]вспомогат'!H20</f>
        <v>845718.1600000113</v>
      </c>
      <c r="G22" s="39">
        <f>'[1]вспомогат'!I20</f>
        <v>5.431030096007218</v>
      </c>
      <c r="H22" s="35">
        <f>'[1]вспомогат'!J20</f>
        <v>-14726247.839999989</v>
      </c>
      <c r="I22" s="36">
        <f>'[1]вспомогат'!K20</f>
        <v>98.27788655901008</v>
      </c>
      <c r="J22" s="37">
        <f>'[1]вспомогат'!L20</f>
        <v>-2099451.7099999934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29513534.75</v>
      </c>
      <c r="F23" s="38">
        <f>'[1]вспомогат'!H21</f>
        <v>139731.55999999866</v>
      </c>
      <c r="G23" s="39">
        <f>'[1]вспомогат'!I21</f>
        <v>5.215421021200308</v>
      </c>
      <c r="H23" s="35">
        <f>'[1]вспомогат'!J21</f>
        <v>-2539468.4400000013</v>
      </c>
      <c r="I23" s="36">
        <f>'[1]вспомогат'!K21</f>
        <v>112.44729212029772</v>
      </c>
      <c r="J23" s="37">
        <f>'[1]вспомогат'!L21</f>
        <v>3266984.75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51001078.26</v>
      </c>
      <c r="F24" s="38">
        <f>'[1]вспомогат'!H22</f>
        <v>341516.3500000015</v>
      </c>
      <c r="G24" s="39">
        <f>'[1]вспомогат'!I22</f>
        <v>5.991433975365622</v>
      </c>
      <c r="H24" s="35">
        <f>'[1]вспомогат'!J22</f>
        <v>-5358560.6499999985</v>
      </c>
      <c r="I24" s="36">
        <f>'[1]вспомогат'!K22</f>
        <v>96.31052974184735</v>
      </c>
      <c r="J24" s="37">
        <f>'[1]вспомогат'!L22</f>
        <v>-1953752.740000002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8672472.03</v>
      </c>
      <c r="F25" s="38">
        <f>'[1]вспомогат'!H23</f>
        <v>10180.019999999553</v>
      </c>
      <c r="G25" s="39">
        <f>'[1]вспомогат'!I23</f>
        <v>0.7581600727474426</v>
      </c>
      <c r="H25" s="35">
        <f>'[1]вспомогат'!J23</f>
        <v>-1332546.9800000004</v>
      </c>
      <c r="I25" s="36">
        <f>'[1]вспомогат'!K23</f>
        <v>91.98620229032328</v>
      </c>
      <c r="J25" s="37">
        <f>'[1]вспомогат'!L23</f>
        <v>-755541.9700000007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40860387</v>
      </c>
      <c r="F26" s="38">
        <f>'[1]вспомогат'!H24</f>
        <v>331229.950000003</v>
      </c>
      <c r="G26" s="39">
        <f>'[1]вспомогат'!I24</f>
        <v>7.407495743646958</v>
      </c>
      <c r="H26" s="35">
        <f>'[1]вспомогат'!J24</f>
        <v>-4140321.049999997</v>
      </c>
      <c r="I26" s="36">
        <f>'[1]вспомогат'!K24</f>
        <v>100.37375728160372</v>
      </c>
      <c r="J26" s="37">
        <f>'[1]вспомогат'!L24</f>
        <v>152150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102805261.09</v>
      </c>
      <c r="F27" s="38">
        <f>'[1]вспомогат'!H25</f>
        <v>698103.7800000012</v>
      </c>
      <c r="G27" s="39">
        <f>'[1]вспомогат'!I25</f>
        <v>5.650553408853337</v>
      </c>
      <c r="H27" s="35">
        <f>'[1]вспомогат'!J25</f>
        <v>-11656505.219999999</v>
      </c>
      <c r="I27" s="36">
        <f>'[1]вспомогат'!K25</f>
        <v>90.11881627103126</v>
      </c>
      <c r="J27" s="37">
        <f>'[1]вспомогат'!L25</f>
        <v>-11272203.909999996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58986595.38</v>
      </c>
      <c r="F28" s="38">
        <f>'[1]вспомогат'!H26</f>
        <v>268671.6400000006</v>
      </c>
      <c r="G28" s="39">
        <f>'[1]вспомогат'!I26</f>
        <v>5.16747283520716</v>
      </c>
      <c r="H28" s="35">
        <f>'[1]вспомогат'!J26</f>
        <v>-4930613.359999999</v>
      </c>
      <c r="I28" s="36">
        <f>'[1]вспомогат'!K26</f>
        <v>90.32543362041146</v>
      </c>
      <c r="J28" s="37">
        <f>'[1]вспомогат'!L26</f>
        <v>-6317929.619999997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55305109.47</v>
      </c>
      <c r="F29" s="38">
        <f>'[1]вспомогат'!H27</f>
        <v>290186.5300000012</v>
      </c>
      <c r="G29" s="39">
        <f>'[1]вспомогат'!I27</f>
        <v>4.22902146947394</v>
      </c>
      <c r="H29" s="35">
        <f>'[1]вспомогат'!J27</f>
        <v>-6571602.469999999</v>
      </c>
      <c r="I29" s="36">
        <f>'[1]вспомогат'!K27</f>
        <v>93.90402440219565</v>
      </c>
      <c r="J29" s="37">
        <f>'[1]вспомогат'!L27</f>
        <v>-3590246.530000001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34555.14000000001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-7815</v>
      </c>
      <c r="I30" s="36">
        <f>'[1]вспомогат'!K28</f>
        <v>43.38372881355933</v>
      </c>
      <c r="J30" s="37">
        <f>'[1]вспомогат'!L28</f>
        <v>-45094.85999999999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153276532.8</v>
      </c>
      <c r="F31" s="38">
        <f>'[1]вспомогат'!H29</f>
        <v>894067.4200000167</v>
      </c>
      <c r="G31" s="39">
        <f>'[1]вспомогат'!I29</f>
        <v>5.853466057760166</v>
      </c>
      <c r="H31" s="35">
        <f>'[1]вспомогат'!J29</f>
        <v>-14380086.579999983</v>
      </c>
      <c r="I31" s="36">
        <f>'[1]вспомогат'!K29</f>
        <v>96.2028699305894</v>
      </c>
      <c r="J31" s="37">
        <f>'[1]вспомогат'!L29</f>
        <v>-6049829.199999988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43993648.18</v>
      </c>
      <c r="F32" s="38">
        <f>'[1]вспомогат'!H30</f>
        <v>138625.5300000012</v>
      </c>
      <c r="G32" s="39">
        <f>'[1]вспомогат'!I30</f>
        <v>4.396482383532947</v>
      </c>
      <c r="H32" s="35">
        <f>'[1]вспомогат'!J30</f>
        <v>-3014475.469999999</v>
      </c>
      <c r="I32" s="36">
        <f>'[1]вспомогат'!K30</f>
        <v>102.78549704991069</v>
      </c>
      <c r="J32" s="37">
        <f>'[1]вспомогат'!L30</f>
        <v>1192232.1799999997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33841689.71</v>
      </c>
      <c r="F33" s="38">
        <f>'[1]вспомогат'!H31</f>
        <v>258563.3999999985</v>
      </c>
      <c r="G33" s="39">
        <f>'[1]вспомогат'!I31</f>
        <v>5.004013841366148</v>
      </c>
      <c r="H33" s="35">
        <f>'[1]вспомогат'!J31</f>
        <v>-4908556.6000000015</v>
      </c>
      <c r="I33" s="36">
        <f>'[1]вспомогат'!K31</f>
        <v>88.09749706265227</v>
      </c>
      <c r="J33" s="37">
        <f>'[1]вспомогат'!L31</f>
        <v>-4572216.289999999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34406093.77</v>
      </c>
      <c r="F34" s="38">
        <f>'[1]вспомогат'!H32</f>
        <v>379701.51000000536</v>
      </c>
      <c r="G34" s="39">
        <f>'[1]вспомогат'!I32</f>
        <v>15.023017529421983</v>
      </c>
      <c r="H34" s="35">
        <f>'[1]вспомогат'!J32</f>
        <v>-2147763.4899999946</v>
      </c>
      <c r="I34" s="36">
        <f>'[1]вспомогат'!K32</f>
        <v>100.6380544364805</v>
      </c>
      <c r="J34" s="37">
        <f>'[1]вспомогат'!L32</f>
        <v>218137.77000000328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63551750.73</v>
      </c>
      <c r="F35" s="38">
        <f>'[1]вспомогат'!H33</f>
        <v>346115.0799999982</v>
      </c>
      <c r="G35" s="39">
        <f>'[1]вспомогат'!I33</f>
        <v>5.386709181581124</v>
      </c>
      <c r="H35" s="35">
        <f>'[1]вспомогат'!J33</f>
        <v>-6079237.920000002</v>
      </c>
      <c r="I35" s="36">
        <f>'[1]вспомогат'!K33</f>
        <v>100.7611222548662</v>
      </c>
      <c r="J35" s="37">
        <f>'[1]вспомогат'!L33</f>
        <v>480052.7299999967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245325.1</v>
      </c>
      <c r="F36" s="38">
        <f>'[1]вспомогат'!H34</f>
        <v>1434.3000000000175</v>
      </c>
      <c r="G36" s="39">
        <f>'[1]вспомогат'!I34</f>
        <v>4.496238244514162</v>
      </c>
      <c r="H36" s="35">
        <f>'[1]вспомогат'!J34</f>
        <v>-30465.699999999983</v>
      </c>
      <c r="I36" s="36">
        <f>'[1]вспомогат'!K34</f>
        <v>97.93417165668663</v>
      </c>
      <c r="J36" s="37">
        <f>'[1]вспомогат'!L34</f>
        <v>-5174.899999999994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7152978.91</v>
      </c>
      <c r="F37" s="38">
        <f>'[1]вспомогат'!H35</f>
        <v>33554.21999999974</v>
      </c>
      <c r="G37" s="39">
        <f>'[1]вспомогат'!I35</f>
        <v>2.6440173923732444</v>
      </c>
      <c r="H37" s="35">
        <f>'[1]вспомогат'!J35</f>
        <v>-1235507.7800000003</v>
      </c>
      <c r="I37" s="36">
        <f>'[1]вспомогат'!K35</f>
        <v>96.12851976157154</v>
      </c>
      <c r="J37" s="37">
        <f>'[1]вспомогат'!L35</f>
        <v>-288079.08999999985</v>
      </c>
    </row>
    <row r="38" spans="1:10" ht="18.75" customHeight="1">
      <c r="A38" s="51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1088155917.4299998</v>
      </c>
      <c r="F38" s="41">
        <f>SUM(F18:F37)</f>
        <v>6489771.550000019</v>
      </c>
      <c r="G38" s="42">
        <f>F38/D38*100</f>
        <v>5.416242226417326</v>
      </c>
      <c r="H38" s="41">
        <f>SUM(H18:H37)</f>
        <v>-113330784.44999997</v>
      </c>
      <c r="I38" s="43">
        <f>E38/C38*100</f>
        <v>96.82920522713552</v>
      </c>
      <c r="J38" s="41">
        <f>SUM(J18:J37)</f>
        <v>-35633041.56999998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16524718.53</v>
      </c>
      <c r="F39" s="38">
        <f>'[1]вспомогат'!H36</f>
        <v>126063.5</v>
      </c>
      <c r="G39" s="39">
        <f>'[1]вспомогат'!I36</f>
        <v>8.29127848280262</v>
      </c>
      <c r="H39" s="35">
        <f>'[1]вспомогат'!J36</f>
        <v>-1394371.5</v>
      </c>
      <c r="I39" s="36">
        <f>'[1]вспомогат'!K36</f>
        <v>113.21861321040151</v>
      </c>
      <c r="J39" s="37">
        <f>'[1]вспомогат'!L36</f>
        <v>1929310.5299999993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38923998.44</v>
      </c>
      <c r="F40" s="38">
        <f>'[1]вспомогат'!H37</f>
        <v>173247.0399999991</v>
      </c>
      <c r="G40" s="39">
        <f>'[1]вспомогат'!I37</f>
        <v>4.4020735963052715</v>
      </c>
      <c r="H40" s="35">
        <f>'[1]вспомогат'!J37</f>
        <v>-3762330.960000001</v>
      </c>
      <c r="I40" s="36">
        <f>'[1]вспомогат'!K37</f>
        <v>93.90081435390427</v>
      </c>
      <c r="J40" s="37">
        <f>'[1]вспомогат'!L37</f>
        <v>-2528249.5600000024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21744419.77</v>
      </c>
      <c r="F41" s="38">
        <f>'[1]вспомогат'!H38</f>
        <v>111732.57999999821</v>
      </c>
      <c r="G41" s="39">
        <f>'[1]вспомогат'!I38</f>
        <v>9.267006883121152</v>
      </c>
      <c r="H41" s="35">
        <f>'[1]вспомогат'!J38</f>
        <v>-1093970.4200000018</v>
      </c>
      <c r="I41" s="36">
        <f>'[1]вспомогат'!K38</f>
        <v>99.09312568838976</v>
      </c>
      <c r="J41" s="37">
        <f>'[1]вспомогат'!L38</f>
        <v>-198999.23000000045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16126223.87</v>
      </c>
      <c r="F42" s="38">
        <f>'[1]вспомогат'!H39</f>
        <v>125085.58999999985</v>
      </c>
      <c r="G42" s="39">
        <f>'[1]вспомогат'!I39</f>
        <v>6.810355219178768</v>
      </c>
      <c r="H42" s="35">
        <f>'[1]вспомогат'!J39</f>
        <v>-1711611.4100000001</v>
      </c>
      <c r="I42" s="36">
        <f>'[1]вспомогат'!K39</f>
        <v>93.08693290260491</v>
      </c>
      <c r="J42" s="37">
        <f>'[1]вспомогат'!L39</f>
        <v>-1197608.1300000008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17027813.37</v>
      </c>
      <c r="F43" s="38">
        <f>'[1]вспомогат'!H40</f>
        <v>68298.03000000119</v>
      </c>
      <c r="G43" s="39">
        <f>'[1]вспомогат'!I40</f>
        <v>4.348929864956496</v>
      </c>
      <c r="H43" s="35">
        <f>'[1]вспомогат'!J40</f>
        <v>-1502157.9699999988</v>
      </c>
      <c r="I43" s="36">
        <f>'[1]вспомогат'!K40</f>
        <v>106.83230688788584</v>
      </c>
      <c r="J43" s="37">
        <f>'[1]вспомогат'!L40</f>
        <v>1088989.370000001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20438821.91</v>
      </c>
      <c r="F44" s="38">
        <f>'[1]вспомогат'!H41</f>
        <v>68850.48999999836</v>
      </c>
      <c r="G44" s="39">
        <f>'[1]вспомогат'!I41</f>
        <v>5.773684095772734</v>
      </c>
      <c r="H44" s="35">
        <f>'[1]вспомогат'!J41</f>
        <v>-1123637.5100000016</v>
      </c>
      <c r="I44" s="36">
        <f>'[1]вспомогат'!K41</f>
        <v>106.47414664960621</v>
      </c>
      <c r="J44" s="37">
        <f>'[1]вспомогат'!L41</f>
        <v>1242779.9100000001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28454138.88</v>
      </c>
      <c r="F45" s="38">
        <f>'[1]вспомогат'!H42</f>
        <v>528496.3099999987</v>
      </c>
      <c r="G45" s="39">
        <f>'[1]вспомогат'!I42</f>
        <v>24.19912516232065</v>
      </c>
      <c r="H45" s="35">
        <f>'[1]вспомогат'!J42</f>
        <v>-1655451.6900000013</v>
      </c>
      <c r="I45" s="36">
        <f>'[1]вспомогат'!K42</f>
        <v>107.37531644695476</v>
      </c>
      <c r="J45" s="37">
        <f>'[1]вспомогат'!L42</f>
        <v>1954436.879999999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46100888.61</v>
      </c>
      <c r="F46" s="38">
        <f>'[1]вспомогат'!H43</f>
        <v>346455.1099999994</v>
      </c>
      <c r="G46" s="39">
        <f>'[1]вспомогат'!I43</f>
        <v>7.29415265807886</v>
      </c>
      <c r="H46" s="35">
        <f>'[1]вспомогат'!J43</f>
        <v>-4403309.890000001</v>
      </c>
      <c r="I46" s="36">
        <f>'[1]вспомогат'!K43</f>
        <v>92.2278850897112</v>
      </c>
      <c r="J46" s="37">
        <f>'[1]вспомогат'!L43</f>
        <v>-3884957.3900000006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22953100.01</v>
      </c>
      <c r="F47" s="38">
        <f>'[1]вспомогат'!H44</f>
        <v>142672.0300000012</v>
      </c>
      <c r="G47" s="39">
        <f>'[1]вспомогат'!I44</f>
        <v>5.746344797531576</v>
      </c>
      <c r="H47" s="35">
        <f>'[1]вспомогат'!J44</f>
        <v>-2340158.969999999</v>
      </c>
      <c r="I47" s="36">
        <f>'[1]вспомогат'!K44</f>
        <v>100.32435141526959</v>
      </c>
      <c r="J47" s="37">
        <f>'[1]вспомогат'!L44</f>
        <v>74208.01000000164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23331879.16</v>
      </c>
      <c r="F48" s="38">
        <f>'[1]вспомогат'!H45</f>
        <v>107090.96999999881</v>
      </c>
      <c r="G48" s="39">
        <f>'[1]вспомогат'!I45</f>
        <v>4.118653767386004</v>
      </c>
      <c r="H48" s="35">
        <f>'[1]вспомогат'!J45</f>
        <v>-2493054.030000001</v>
      </c>
      <c r="I48" s="36">
        <f>'[1]вспомогат'!K45</f>
        <v>95.14423879321313</v>
      </c>
      <c r="J48" s="37">
        <f>'[1]вспомогат'!L45</f>
        <v>-1190760.8399999999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8517688.61</v>
      </c>
      <c r="F49" s="38">
        <f>'[1]вспомогат'!H46</f>
        <v>113829.33000000007</v>
      </c>
      <c r="G49" s="39">
        <f>'[1]вспомогат'!I46</f>
        <v>20.701511293783888</v>
      </c>
      <c r="H49" s="35">
        <f>'[1]вспомогат'!J46</f>
        <v>-436030.6699999999</v>
      </c>
      <c r="I49" s="36">
        <f>'[1]вспомогат'!K46</f>
        <v>105.39679806235046</v>
      </c>
      <c r="J49" s="37">
        <f>'[1]вспомогат'!L46</f>
        <v>436144.6099999994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8270317.24</v>
      </c>
      <c r="F50" s="38">
        <f>'[1]вспомогат'!H47</f>
        <v>22836.009999999776</v>
      </c>
      <c r="G50" s="39">
        <f>'[1]вспомогат'!I47</f>
        <v>1.6187336654065492</v>
      </c>
      <c r="H50" s="35">
        <f>'[1]вспомогат'!J47</f>
        <v>-1387896.9900000002</v>
      </c>
      <c r="I50" s="36">
        <f>'[1]вспомогат'!K47</f>
        <v>88.10382216366378</v>
      </c>
      <c r="J50" s="37">
        <f>'[1]вспомогат'!L47</f>
        <v>-1116695.7599999998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8633155.87</v>
      </c>
      <c r="F51" s="38">
        <f>'[1]вспомогат'!H48</f>
        <v>43768.84999999963</v>
      </c>
      <c r="G51" s="39">
        <f>'[1]вспомогат'!I48</f>
        <v>1.9435459878064318</v>
      </c>
      <c r="H51" s="35">
        <f>'[1]вспомогат'!J48</f>
        <v>-2208241.1500000004</v>
      </c>
      <c r="I51" s="36">
        <f>'[1]вспомогат'!K48</f>
        <v>84.82556560819215</v>
      </c>
      <c r="J51" s="37">
        <f>'[1]вспомогат'!L48</f>
        <v>-1544384.1300000008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28417652.18</v>
      </c>
      <c r="F52" s="38">
        <f>'[1]вспомогат'!H49</f>
        <v>179619.8900000006</v>
      </c>
      <c r="G52" s="39">
        <f>'[1]вспомогат'!I49</f>
        <v>4.612288178571325</v>
      </c>
      <c r="H52" s="35">
        <f>'[1]вспомогат'!J49</f>
        <v>-3714757.1099999994</v>
      </c>
      <c r="I52" s="36">
        <f>'[1]вспомогат'!K49</f>
        <v>104.55556343732037</v>
      </c>
      <c r="J52" s="37">
        <f>'[1]вспомогат'!L49</f>
        <v>1238178.1799999997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9929124.35</v>
      </c>
      <c r="F53" s="38">
        <f>'[1]вспомогат'!H50</f>
        <v>21940.269999999553</v>
      </c>
      <c r="G53" s="39">
        <f>'[1]вспомогат'!I50</f>
        <v>1.5106737356697457</v>
      </c>
      <c r="H53" s="35">
        <f>'[1]вспомогат'!J50</f>
        <v>-1430409.7300000004</v>
      </c>
      <c r="I53" s="36">
        <f>'[1]вспомогат'!K50</f>
        <v>100.09954734480932</v>
      </c>
      <c r="J53" s="37">
        <f>'[1]вспомогат'!L50</f>
        <v>9874.349999999627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7474278.56</v>
      </c>
      <c r="F54" s="38">
        <f>'[1]вспомогат'!H51</f>
        <v>24461.33999999985</v>
      </c>
      <c r="G54" s="39">
        <f>'[1]вспомогат'!I51</f>
        <v>3.8549113545031677</v>
      </c>
      <c r="H54" s="35">
        <f>'[1]вспомогат'!J51</f>
        <v>-610088.6600000001</v>
      </c>
      <c r="I54" s="36">
        <f>'[1]вспомогат'!K51</f>
        <v>93.34756133276964</v>
      </c>
      <c r="J54" s="37">
        <f>'[1]вспомогат'!L51</f>
        <v>-532656.4400000004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47482318.85</v>
      </c>
      <c r="F55" s="38">
        <f>'[1]вспомогат'!H52</f>
        <v>1114566.75</v>
      </c>
      <c r="G55" s="39">
        <f>'[1]вспомогат'!I52</f>
        <v>30.197695683979518</v>
      </c>
      <c r="H55" s="35">
        <f>'[1]вспомогат'!J52</f>
        <v>-2576333.25</v>
      </c>
      <c r="I55" s="36">
        <f>'[1]вспомогат'!K52</f>
        <v>103.85499499538736</v>
      </c>
      <c r="J55" s="37">
        <f>'[1]вспомогат'!L52</f>
        <v>1762496.8500000015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54180515.24</v>
      </c>
      <c r="F56" s="38">
        <f>'[1]вспомогат'!H53</f>
        <v>309796.950000003</v>
      </c>
      <c r="G56" s="39">
        <f>'[1]вспомогат'!I53</f>
        <v>4.084697659516437</v>
      </c>
      <c r="H56" s="35">
        <f>'[1]вспомогат'!J53</f>
        <v>-7274533.049999997</v>
      </c>
      <c r="I56" s="36">
        <f>'[1]вспомогат'!K53</f>
        <v>92.8409881696551</v>
      </c>
      <c r="J56" s="37">
        <f>'[1]вспомогат'!L53</f>
        <v>-4177884.759999998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32254641.92</v>
      </c>
      <c r="F57" s="38">
        <f>'[1]вспомогат'!H54</f>
        <v>119368.08000000194</v>
      </c>
      <c r="G57" s="39">
        <f>'[1]вспомогат'!I54</f>
        <v>4.20843604569179</v>
      </c>
      <c r="H57" s="35">
        <f>'[1]вспомогат'!J54</f>
        <v>-2717031.919999998</v>
      </c>
      <c r="I57" s="36">
        <f>'[1]вспомогат'!K54</f>
        <v>96.0599666247846</v>
      </c>
      <c r="J57" s="37">
        <f>'[1]вспомогат'!L54</f>
        <v>-1322969.0799999982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59190811.48</v>
      </c>
      <c r="F58" s="38">
        <f>'[1]вспомогат'!H55</f>
        <v>218494.01999999583</v>
      </c>
      <c r="G58" s="39">
        <f>'[1]вспомогат'!I55</f>
        <v>4.675228953404683</v>
      </c>
      <c r="H58" s="35">
        <f>'[1]вспомогат'!J55</f>
        <v>-4454945.980000004</v>
      </c>
      <c r="I58" s="36">
        <f>'[1]вспомогат'!K55</f>
        <v>107.34581026740346</v>
      </c>
      <c r="J58" s="37">
        <f>'[1]вспомогат'!L55</f>
        <v>4050502.4799999967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62769053.75</v>
      </c>
      <c r="F59" s="38">
        <f>'[1]вспомогат'!H56</f>
        <v>476757.5600000024</v>
      </c>
      <c r="G59" s="39">
        <f>'[1]вспомогат'!I56</f>
        <v>9.192988179942585</v>
      </c>
      <c r="H59" s="35">
        <f>'[1]вспомогат'!J56</f>
        <v>-4709342.439999998</v>
      </c>
      <c r="I59" s="36">
        <f>'[1]вспомогат'!K56</f>
        <v>98.24235370441237</v>
      </c>
      <c r="J59" s="37">
        <f>'[1]вспомогат'!L56</f>
        <v>-1122996.25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10596967.33</v>
      </c>
      <c r="F60" s="38">
        <f>'[1]вспомогат'!H57</f>
        <v>45484.88000000082</v>
      </c>
      <c r="G60" s="39">
        <f>'[1]вспомогат'!I57</f>
        <v>3.74053904693929</v>
      </c>
      <c r="H60" s="35">
        <f>'[1]вспомогат'!J57</f>
        <v>-1170513.1199999992</v>
      </c>
      <c r="I60" s="36">
        <f>'[1]вспомогат'!K57</f>
        <v>102.881809533213</v>
      </c>
      <c r="J60" s="37">
        <f>'[1]вспомогат'!L57</f>
        <v>296830.3300000001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51295504.52</v>
      </c>
      <c r="F61" s="38">
        <f>'[1]вспомогат'!H58</f>
        <v>394443.3900000006</v>
      </c>
      <c r="G61" s="39">
        <f>'[1]вспомогат'!I58</f>
        <v>9.22325946496016</v>
      </c>
      <c r="H61" s="35">
        <f>'[1]вспомогат'!J58</f>
        <v>-3882172.6099999994</v>
      </c>
      <c r="I61" s="36">
        <f>'[1]вспомогат'!K58</f>
        <v>102.37436032370857</v>
      </c>
      <c r="J61" s="37">
        <f>'[1]вспомогат'!L58</f>
        <v>1189692.5200000033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12361919.57</v>
      </c>
      <c r="F62" s="38">
        <f>'[1]вспомогат'!H59</f>
        <v>72509.03000000119</v>
      </c>
      <c r="G62" s="39">
        <f>'[1]вспомогат'!I59</f>
        <v>11.807922862340217</v>
      </c>
      <c r="H62" s="35">
        <f>'[1]вспомогат'!J59</f>
        <v>-541561.9699999988</v>
      </c>
      <c r="I62" s="36">
        <f>'[1]вспомогат'!K59</f>
        <v>115.4747176726602</v>
      </c>
      <c r="J62" s="37">
        <f>'[1]вспомогат'!L59</f>
        <v>1656615.5700000003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13623746.65</v>
      </c>
      <c r="F63" s="38">
        <f>'[1]вспомогат'!H60</f>
        <v>75071.05000000075</v>
      </c>
      <c r="G63" s="39">
        <f>'[1]вспомогат'!I60</f>
        <v>4.3837109489051524</v>
      </c>
      <c r="H63" s="35">
        <f>'[1]вспомогат'!J60</f>
        <v>-1637428.9499999993</v>
      </c>
      <c r="I63" s="36">
        <f>'[1]вспомогат'!K60</f>
        <v>106.94341839093633</v>
      </c>
      <c r="J63" s="37">
        <f>'[1]вспомогат'!L60</f>
        <v>884536.6500000004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9876886.72</v>
      </c>
      <c r="F64" s="38">
        <f>'[1]вспомогат'!H61</f>
        <v>50106.36000000127</v>
      </c>
      <c r="G64" s="39">
        <f>'[1]вспомогат'!I61</f>
        <v>3.9495219005115807</v>
      </c>
      <c r="H64" s="35">
        <f>'[1]вспомогат'!J61</f>
        <v>-1218562.6399999987</v>
      </c>
      <c r="I64" s="36">
        <f>'[1]вспомогат'!K61</f>
        <v>95.65487071142492</v>
      </c>
      <c r="J64" s="37">
        <f>'[1]вспомогат'!L61</f>
        <v>-448658.27999999933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11641624.87</v>
      </c>
      <c r="F65" s="38">
        <f>'[1]вспомогат'!H62</f>
        <v>171808.04999999888</v>
      </c>
      <c r="G65" s="39">
        <f>'[1]вспомогат'!I62</f>
        <v>18.841700937654096</v>
      </c>
      <c r="H65" s="35">
        <f>'[1]вспомогат'!J62</f>
        <v>-740041.9500000011</v>
      </c>
      <c r="I65" s="36">
        <f>'[1]вспомогат'!K62</f>
        <v>101.09701762003596</v>
      </c>
      <c r="J65" s="37">
        <f>'[1]вспомогат'!L62</f>
        <v>126324.86999999918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7228605.96</v>
      </c>
      <c r="F66" s="38">
        <f>'[1]вспомогат'!H63</f>
        <v>33759.75999999978</v>
      </c>
      <c r="G66" s="39">
        <f>'[1]вспомогат'!I63</f>
        <v>3.26190710841858</v>
      </c>
      <c r="H66" s="35">
        <f>'[1]вспомогат'!J63</f>
        <v>-1001210.2400000002</v>
      </c>
      <c r="I66" s="36">
        <f>'[1]вспомогат'!K63</f>
        <v>90.87838717711364</v>
      </c>
      <c r="J66" s="37">
        <f>'[1]вспомогат'!L63</f>
        <v>-725547.04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12742137.33</v>
      </c>
      <c r="F67" s="38">
        <f>'[1]вспомогат'!H64</f>
        <v>44013.5700000003</v>
      </c>
      <c r="G67" s="39">
        <f>'[1]вспомогат'!I64</f>
        <v>4.254204080843648</v>
      </c>
      <c r="H67" s="35">
        <f>'[1]вспомогат'!J64</f>
        <v>-990576.4299999997</v>
      </c>
      <c r="I67" s="36">
        <f>'[1]вспомогат'!K64</f>
        <v>105.85575153492093</v>
      </c>
      <c r="J67" s="37">
        <f>'[1]вспомогат'!L64</f>
        <v>704872.3300000001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10162491.91</v>
      </c>
      <c r="F68" s="38">
        <f>'[1]вспомогат'!H65</f>
        <v>55449.63000000082</v>
      </c>
      <c r="G68" s="39">
        <f>'[1]вспомогат'!I65</f>
        <v>7.404242278572397</v>
      </c>
      <c r="H68" s="35">
        <f>'[1]вспомогат'!J65</f>
        <v>-693440.3699999992</v>
      </c>
      <c r="I68" s="36">
        <f>'[1]вспомогат'!K65</f>
        <v>101.96180089014102</v>
      </c>
      <c r="J68" s="37">
        <f>'[1]вспомогат'!L65</f>
        <v>195531.91000000015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26506705.74</v>
      </c>
      <c r="F69" s="38">
        <f>'[1]вспомогат'!H66</f>
        <v>119185.71999999881</v>
      </c>
      <c r="G69" s="39">
        <f>'[1]вспомогат'!I66</f>
        <v>4.318604836547268</v>
      </c>
      <c r="H69" s="35">
        <f>'[1]вспомогат'!J66</f>
        <v>-2640634.280000001</v>
      </c>
      <c r="I69" s="36">
        <f>'[1]вспомогат'!K66</f>
        <v>97.6188741837582</v>
      </c>
      <c r="J69" s="37">
        <f>'[1]вспомогат'!L66</f>
        <v>-646553.2600000016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53578424.75</v>
      </c>
      <c r="F70" s="38">
        <f>'[1]вспомогат'!H67</f>
        <v>246382.61999999732</v>
      </c>
      <c r="G70" s="39">
        <f>'[1]вспомогат'!I67</f>
        <v>5.641747572148531</v>
      </c>
      <c r="H70" s="35">
        <f>'[1]вспомогат'!J67</f>
        <v>-4120750.3800000027</v>
      </c>
      <c r="I70" s="36">
        <f>'[1]вспомогат'!K67</f>
        <v>104.01259453281462</v>
      </c>
      <c r="J70" s="37">
        <f>'[1]вспомогат'!L67</f>
        <v>2066946.75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74989159.45</v>
      </c>
      <c r="F71" s="38">
        <f>'[1]вспомогат'!H68</f>
        <v>326294.1599999964</v>
      </c>
      <c r="G71" s="39">
        <f>'[1]вспомогат'!I68</f>
        <v>3.229430126520078</v>
      </c>
      <c r="H71" s="35">
        <f>'[1]вспомогат'!J68</f>
        <v>-9777474.840000004</v>
      </c>
      <c r="I71" s="36">
        <f>'[1]вспомогат'!K68</f>
        <v>94.28392423973571</v>
      </c>
      <c r="J71" s="37">
        <f>'[1]вспомогат'!L68</f>
        <v>-4546307.549999997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12972383.44</v>
      </c>
      <c r="F72" s="38">
        <f>'[1]вспомогат'!H69</f>
        <v>58307.6799999997</v>
      </c>
      <c r="G72" s="39">
        <f>'[1]вспомогат'!I69</f>
        <v>3.338640098485482</v>
      </c>
      <c r="H72" s="35">
        <f>'[1]вспомогат'!J69</f>
        <v>-1688142.3200000003</v>
      </c>
      <c r="I72" s="36">
        <f>'[1]вспомогат'!K69</f>
        <v>93.08267652860384</v>
      </c>
      <c r="J72" s="37">
        <f>'[1]вспомогат'!L69</f>
        <v>-964026.5600000005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5993044.44</v>
      </c>
      <c r="F73" s="38">
        <f>'[1]вспомогат'!H70</f>
        <v>30153.680000000633</v>
      </c>
      <c r="G73" s="39">
        <f>'[1]вспомогат'!I70</f>
        <v>4.466682467263233</v>
      </c>
      <c r="H73" s="35">
        <f>'[1]вспомогат'!J70</f>
        <v>-644926.3199999994</v>
      </c>
      <c r="I73" s="36">
        <f>'[1]вспомогат'!K70</f>
        <v>92.86430631202983</v>
      </c>
      <c r="J73" s="37">
        <f>'[1]вспомогат'!L70</f>
        <v>-460505.5599999996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5684643.34</v>
      </c>
      <c r="F74" s="38">
        <f>'[1]вспомогат'!H71</f>
        <v>118958.5</v>
      </c>
      <c r="G74" s="39">
        <f>'[1]вспомогат'!I71</f>
        <v>13.068628743435942</v>
      </c>
      <c r="H74" s="35">
        <f>'[1]вспомогат'!J71</f>
        <v>-791301.5</v>
      </c>
      <c r="I74" s="36">
        <f>'[1]вспомогат'!K71</f>
        <v>90.33370809210389</v>
      </c>
      <c r="J74" s="37">
        <f>'[1]вспомогат'!L71</f>
        <v>-608293.6600000001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897999806.6200005</v>
      </c>
      <c r="F75" s="41">
        <f>SUM(F39:F74)</f>
        <v>6285358.779999995</v>
      </c>
      <c r="G75" s="42">
        <f>F75/D75*100</f>
        <v>6.920390260865868</v>
      </c>
      <c r="H75" s="41">
        <f>SUM(H39:H74)</f>
        <v>-84538403.21999997</v>
      </c>
      <c r="I75" s="43">
        <f>E75/C75*100</f>
        <v>99.30225428727849</v>
      </c>
      <c r="J75" s="41">
        <f>SUM(J39:J74)</f>
        <v>-6309781.379999998</v>
      </c>
    </row>
    <row r="76" spans="1:10" ht="15.75" customHeight="1">
      <c r="A76" s="54" t="s">
        <v>78</v>
      </c>
      <c r="B76" s="55">
        <f>'[1]вспомогат'!B72</f>
        <v>10450301102</v>
      </c>
      <c r="C76" s="55">
        <f>'[1]вспомогат'!C72</f>
        <v>9696747857</v>
      </c>
      <c r="D76" s="55">
        <f>'[1]вспомогат'!D72</f>
        <v>985238812</v>
      </c>
      <c r="E76" s="55">
        <f>'[1]вспомогат'!G72</f>
        <v>9113371318.300003</v>
      </c>
      <c r="F76" s="55">
        <f>'[1]вспомогат'!H72</f>
        <v>82586890.94999969</v>
      </c>
      <c r="G76" s="56">
        <f>'[1]вспомогат'!I72</f>
        <v>8.382423626039582</v>
      </c>
      <c r="H76" s="55">
        <f>'[1]вспомогат'!J72</f>
        <v>-902651921.0500005</v>
      </c>
      <c r="I76" s="56">
        <f>'[1]вспомогат'!K72</f>
        <v>93.98379181037627</v>
      </c>
      <c r="J76" s="55">
        <f>'[1]вспомогат'!L72</f>
        <v>-583376538.6999999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05.11.2018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2018-11-06T08:27:46Z</dcterms:created>
  <dcterms:modified xsi:type="dcterms:W3CDTF">2018-11-06T08:28:13Z</dcterms:modified>
  <cp:category/>
  <cp:version/>
  <cp:contentType/>
  <cp:contentStatus/>
</cp:coreProperties>
</file>