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<sst xmlns="http://schemas.openxmlformats.org/spreadsheetml/2006/main" count="84" uniqueCount="79">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</sst>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311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31.10.2018</v>
          </cell>
        </row>
        <row r="6">
          <cell r="G6" t="str">
            <v>Фактично надійшло на 31.10.2018</v>
          </cell>
        </row>
        <row r="8">
          <cell r="D8" t="str">
            <v>жовтень</v>
          </cell>
          <cell r="H8" t="str">
            <v>за жовтень</v>
          </cell>
          <cell r="I8" t="str">
            <v>за жовтень</v>
          </cell>
          <cell r="K8" t="str">
            <v>за 10 місяців</v>
          </cell>
        </row>
        <row r="9">
          <cell r="B9" t="str">
            <v> рік </v>
          </cell>
          <cell r="C9" t="str">
            <v>10 міс.   </v>
          </cell>
        </row>
        <row r="10">
          <cell r="B10">
            <v>1971024890</v>
          </cell>
          <cell r="C10">
            <v>1634500030</v>
          </cell>
          <cell r="D10">
            <v>209782461</v>
          </cell>
          <cell r="G10">
            <v>1634500736.56</v>
          </cell>
          <cell r="H10">
            <v>124791508.06999993</v>
          </cell>
          <cell r="I10">
            <v>59.48614935449724</v>
          </cell>
          <cell r="J10">
            <v>-84990952.93000007</v>
          </cell>
          <cell r="K10">
            <v>100.00004322789763</v>
          </cell>
          <cell r="L10">
            <v>706.5599999427795</v>
          </cell>
        </row>
        <row r="11">
          <cell r="B11">
            <v>4727500000</v>
          </cell>
          <cell r="C11">
            <v>3947240000</v>
          </cell>
          <cell r="D11">
            <v>529430000</v>
          </cell>
          <cell r="G11">
            <v>4066950439.8</v>
          </cell>
          <cell r="H11">
            <v>429135987.4100003</v>
          </cell>
          <cell r="I11">
            <v>81.05622790737213</v>
          </cell>
          <cell r="J11">
            <v>-100294012.58999968</v>
          </cell>
          <cell r="K11">
            <v>103.03276314082753</v>
          </cell>
          <cell r="L11">
            <v>119710439.80000019</v>
          </cell>
        </row>
        <row r="12">
          <cell r="B12">
            <v>414898510</v>
          </cell>
          <cell r="C12">
            <v>344580380</v>
          </cell>
          <cell r="D12">
            <v>35916067</v>
          </cell>
          <cell r="G12">
            <v>358844572.86</v>
          </cell>
          <cell r="H12">
            <v>39818141.81999999</v>
          </cell>
          <cell r="I12">
            <v>110.86442683159041</v>
          </cell>
          <cell r="J12">
            <v>3902074.819999993</v>
          </cell>
          <cell r="K12">
            <v>104.1395835885955</v>
          </cell>
          <cell r="L12">
            <v>14264192.860000014</v>
          </cell>
        </row>
        <row r="13">
          <cell r="B13">
            <v>538120952</v>
          </cell>
          <cell r="C13">
            <v>450605766</v>
          </cell>
          <cell r="D13">
            <v>43279267</v>
          </cell>
          <cell r="G13">
            <v>471221206.76</v>
          </cell>
          <cell r="H13">
            <v>47179656.75</v>
          </cell>
          <cell r="I13">
            <v>109.01214373616817</v>
          </cell>
          <cell r="J13">
            <v>3900389.75</v>
          </cell>
          <cell r="K13">
            <v>104.57505036897375</v>
          </cell>
          <cell r="L13">
            <v>20615440.75999999</v>
          </cell>
        </row>
        <row r="14">
          <cell r="B14">
            <v>541300000</v>
          </cell>
          <cell r="C14">
            <v>455175000</v>
          </cell>
          <cell r="D14">
            <v>47956000</v>
          </cell>
          <cell r="G14">
            <v>459973538.1</v>
          </cell>
          <cell r="H14">
            <v>49532503.96000004</v>
          </cell>
          <cell r="I14">
            <v>103.28739669697231</v>
          </cell>
          <cell r="J14">
            <v>1576503.9600000381</v>
          </cell>
          <cell r="K14">
            <v>101.05421828966881</v>
          </cell>
          <cell r="L14">
            <v>4798538.100000024</v>
          </cell>
        </row>
        <row r="15">
          <cell r="B15">
            <v>78315500</v>
          </cell>
          <cell r="C15">
            <v>61953640</v>
          </cell>
          <cell r="D15">
            <v>6464050</v>
          </cell>
          <cell r="G15">
            <v>65913339.55</v>
          </cell>
          <cell r="H15">
            <v>7317655.93</v>
          </cell>
          <cell r="I15">
            <v>113.20543513741386</v>
          </cell>
          <cell r="J15">
            <v>853605.9299999997</v>
          </cell>
          <cell r="K15">
            <v>106.391391288712</v>
          </cell>
          <cell r="L15">
            <v>3959699.549999997</v>
          </cell>
        </row>
        <row r="16">
          <cell r="B16">
            <v>43604951</v>
          </cell>
          <cell r="C16">
            <v>35087388</v>
          </cell>
          <cell r="D16">
            <v>5391121</v>
          </cell>
          <cell r="G16">
            <v>41367076.16</v>
          </cell>
          <cell r="H16">
            <v>7712457.689999998</v>
          </cell>
          <cell r="I16">
            <v>143.0585158448493</v>
          </cell>
          <cell r="J16">
            <v>2321336.6899999976</v>
          </cell>
          <cell r="K16">
            <v>117.89728024212003</v>
          </cell>
          <cell r="L16">
            <v>6279688.159999996</v>
          </cell>
        </row>
        <row r="17">
          <cell r="B17">
            <v>261163423</v>
          </cell>
          <cell r="C17">
            <v>216918818</v>
          </cell>
          <cell r="D17">
            <v>38616683</v>
          </cell>
          <cell r="G17">
            <v>236148054.11</v>
          </cell>
          <cell r="H17">
            <v>31246318.450000018</v>
          </cell>
          <cell r="I17">
            <v>80.91404031257686</v>
          </cell>
          <cell r="J17">
            <v>-7370364.549999982</v>
          </cell>
          <cell r="K17">
            <v>108.86471551306352</v>
          </cell>
          <cell r="L17">
            <v>19229236.110000014</v>
          </cell>
        </row>
        <row r="18">
          <cell r="B18">
            <v>105000</v>
          </cell>
          <cell r="C18">
            <v>90300</v>
          </cell>
          <cell r="D18">
            <v>14850</v>
          </cell>
          <cell r="G18">
            <v>112762.02</v>
          </cell>
          <cell r="H18">
            <v>8737.720000000001</v>
          </cell>
          <cell r="I18">
            <v>58.839865319865325</v>
          </cell>
          <cell r="J18">
            <v>-6112.279999999999</v>
          </cell>
          <cell r="K18">
            <v>124.87488372093023</v>
          </cell>
          <cell r="L18">
            <v>22462.020000000004</v>
          </cell>
        </row>
        <row r="19">
          <cell r="B19">
            <v>5432240</v>
          </cell>
          <cell r="C19">
            <v>4810199</v>
          </cell>
          <cell r="D19">
            <v>709731</v>
          </cell>
          <cell r="G19">
            <v>5556744.43</v>
          </cell>
          <cell r="H19">
            <v>1092574.7999999998</v>
          </cell>
          <cell r="I19">
            <v>153.94209918969298</v>
          </cell>
          <cell r="J19">
            <v>382843.7999999998</v>
          </cell>
          <cell r="K19">
            <v>115.52005291257178</v>
          </cell>
          <cell r="L19">
            <v>746545.4299999997</v>
          </cell>
        </row>
        <row r="20">
          <cell r="B20">
            <v>129290331</v>
          </cell>
          <cell r="C20">
            <v>106339382</v>
          </cell>
          <cell r="D20">
            <v>14851515</v>
          </cell>
          <cell r="G20">
            <v>118966178.13</v>
          </cell>
          <cell r="H20">
            <v>18434920.17</v>
          </cell>
          <cell r="I20">
            <v>124.12821298029193</v>
          </cell>
          <cell r="J20">
            <v>3583405.170000002</v>
          </cell>
          <cell r="K20">
            <v>111.87405445895857</v>
          </cell>
          <cell r="L20">
            <v>12626796.129999995</v>
          </cell>
        </row>
        <row r="21">
          <cell r="B21">
            <v>28592520</v>
          </cell>
          <cell r="C21">
            <v>23567350</v>
          </cell>
          <cell r="D21">
            <v>3272620</v>
          </cell>
          <cell r="G21">
            <v>29373803.19</v>
          </cell>
          <cell r="H21">
            <v>4498624.9700000025</v>
          </cell>
          <cell r="I21">
            <v>137.46249090942433</v>
          </cell>
          <cell r="J21">
            <v>1226004.9700000025</v>
          </cell>
          <cell r="K21">
            <v>124.63770084460069</v>
          </cell>
          <cell r="L21">
            <v>5806453.190000001</v>
          </cell>
        </row>
        <row r="22">
          <cell r="B22">
            <v>56755500</v>
          </cell>
          <cell r="C22">
            <v>47254754</v>
          </cell>
          <cell r="D22">
            <v>7828198</v>
          </cell>
          <cell r="G22">
            <v>50659561.91</v>
          </cell>
          <cell r="H22">
            <v>7216184.509999998</v>
          </cell>
          <cell r="I22">
            <v>92.18193650697131</v>
          </cell>
          <cell r="J22">
            <v>-612013.4900000021</v>
          </cell>
          <cell r="K22">
            <v>107.20521772264438</v>
          </cell>
          <cell r="L22">
            <v>3404807.9099999964</v>
          </cell>
        </row>
        <row r="23">
          <cell r="B23">
            <v>9978300</v>
          </cell>
          <cell r="C23">
            <v>8085287</v>
          </cell>
          <cell r="D23">
            <v>2687320</v>
          </cell>
          <cell r="G23">
            <v>8662292.01</v>
          </cell>
          <cell r="H23">
            <v>2130296.54</v>
          </cell>
          <cell r="I23">
            <v>79.27215739100666</v>
          </cell>
          <cell r="J23">
            <v>-557023.46</v>
          </cell>
          <cell r="K23">
            <v>107.13648148791751</v>
          </cell>
          <cell r="L23">
            <v>577005.0099999998</v>
          </cell>
        </row>
        <row r="24">
          <cell r="B24">
            <v>44969480</v>
          </cell>
          <cell r="C24">
            <v>36236686</v>
          </cell>
          <cell r="D24">
            <v>7304856</v>
          </cell>
          <cell r="G24">
            <v>40529157.05</v>
          </cell>
          <cell r="H24">
            <v>7374632.729999997</v>
          </cell>
          <cell r="I24">
            <v>100.95521020537565</v>
          </cell>
          <cell r="J24">
            <v>69776.72999999672</v>
          </cell>
          <cell r="K24">
            <v>111.84565015134109</v>
          </cell>
          <cell r="L24">
            <v>4292471.049999997</v>
          </cell>
        </row>
        <row r="25">
          <cell r="B25">
            <v>121267800</v>
          </cell>
          <cell r="C25">
            <v>101722856</v>
          </cell>
          <cell r="D25">
            <v>16761040</v>
          </cell>
          <cell r="G25">
            <v>102107157.31</v>
          </cell>
          <cell r="H25">
            <v>14787201.689999998</v>
          </cell>
          <cell r="I25">
            <v>88.2236525299146</v>
          </cell>
          <cell r="J25">
            <v>-1973838.3100000024</v>
          </cell>
          <cell r="K25">
            <v>100.37779248942833</v>
          </cell>
          <cell r="L25">
            <v>384301.3100000024</v>
          </cell>
        </row>
        <row r="26">
          <cell r="B26">
            <v>69845658</v>
          </cell>
          <cell r="C26">
            <v>60105240</v>
          </cell>
          <cell r="D26">
            <v>10922216</v>
          </cell>
          <cell r="G26">
            <v>58717923.74</v>
          </cell>
          <cell r="H26">
            <v>7947331.210000001</v>
          </cell>
          <cell r="I26">
            <v>72.76299250994488</v>
          </cell>
          <cell r="J26">
            <v>-2974884.789999999</v>
          </cell>
          <cell r="K26">
            <v>97.69185472015418</v>
          </cell>
          <cell r="L26">
            <v>-1387316.259999998</v>
          </cell>
        </row>
        <row r="27">
          <cell r="B27">
            <v>64579744</v>
          </cell>
          <cell r="C27">
            <v>52033567</v>
          </cell>
          <cell r="D27">
            <v>6991933</v>
          </cell>
          <cell r="G27">
            <v>55014922.94</v>
          </cell>
          <cell r="H27">
            <v>8843822.349999994</v>
          </cell>
          <cell r="I27">
            <v>126.48608546449162</v>
          </cell>
          <cell r="J27">
            <v>1851889.349999994</v>
          </cell>
          <cell r="K27">
            <v>105.72967819023438</v>
          </cell>
          <cell r="L27">
            <v>2981355.9399999976</v>
          </cell>
        </row>
        <row r="28">
          <cell r="B28">
            <v>88000</v>
          </cell>
          <cell r="C28">
            <v>71835</v>
          </cell>
          <cell r="D28">
            <v>4915</v>
          </cell>
          <cell r="G28">
            <v>34555.14000000001</v>
          </cell>
          <cell r="H28">
            <v>4204.9699999999975</v>
          </cell>
          <cell r="I28">
            <v>85.55381485249231</v>
          </cell>
          <cell r="J28">
            <v>-710.0300000000025</v>
          </cell>
          <cell r="K28">
            <v>48.10348715807059</v>
          </cell>
          <cell r="L28">
            <v>-37279.85999999999</v>
          </cell>
        </row>
        <row r="29">
          <cell r="B29">
            <v>169108493</v>
          </cell>
          <cell r="C29">
            <v>144052208</v>
          </cell>
          <cell r="D29">
            <v>15078324</v>
          </cell>
          <cell r="G29">
            <v>152382465.38</v>
          </cell>
          <cell r="H29">
            <v>19341838.939999998</v>
          </cell>
          <cell r="I29">
            <v>128.27578807830363</v>
          </cell>
          <cell r="J29">
            <v>4263514.939999998</v>
          </cell>
          <cell r="K29">
            <v>105.78280437048213</v>
          </cell>
          <cell r="L29">
            <v>8330257.379999995</v>
          </cell>
        </row>
        <row r="30">
          <cell r="B30">
            <v>46012811</v>
          </cell>
          <cell r="C30">
            <v>39648315</v>
          </cell>
          <cell r="D30">
            <v>4754022</v>
          </cell>
          <cell r="G30">
            <v>43855022.65</v>
          </cell>
          <cell r="H30">
            <v>6682392.159999996</v>
          </cell>
          <cell r="I30">
            <v>140.56292040718355</v>
          </cell>
          <cell r="J30">
            <v>1928370.1599999964</v>
          </cell>
          <cell r="K30">
            <v>110.61005404643298</v>
          </cell>
          <cell r="L30">
            <v>4206707.6499999985</v>
          </cell>
        </row>
        <row r="31">
          <cell r="B31">
            <v>40230186</v>
          </cell>
          <cell r="C31">
            <v>33246786</v>
          </cell>
          <cell r="D31">
            <v>8408027</v>
          </cell>
          <cell r="G31">
            <v>33583126.31</v>
          </cell>
          <cell r="H31">
            <v>5832578.410000004</v>
          </cell>
          <cell r="I31">
            <v>69.3691684148969</v>
          </cell>
          <cell r="J31">
            <v>-2575448.589999996</v>
          </cell>
          <cell r="K31">
            <v>101.01164759204093</v>
          </cell>
          <cell r="L31">
            <v>336340.3100000024</v>
          </cell>
        </row>
        <row r="32">
          <cell r="B32">
            <v>35712897</v>
          </cell>
          <cell r="C32">
            <v>31660491</v>
          </cell>
          <cell r="D32">
            <v>3968682</v>
          </cell>
          <cell r="G32">
            <v>34026392.26</v>
          </cell>
          <cell r="H32">
            <v>5835249.039999999</v>
          </cell>
          <cell r="I32">
            <v>147.03241630344783</v>
          </cell>
          <cell r="J32">
            <v>1866567.039999999</v>
          </cell>
          <cell r="K32">
            <v>107.47272447543533</v>
          </cell>
          <cell r="L32">
            <v>2365901.259999998</v>
          </cell>
        </row>
        <row r="33">
          <cell r="B33">
            <v>67807879</v>
          </cell>
          <cell r="C33">
            <v>56646345</v>
          </cell>
          <cell r="D33">
            <v>7314293</v>
          </cell>
          <cell r="G33">
            <v>63205635.65</v>
          </cell>
          <cell r="H33">
            <v>12109398.54</v>
          </cell>
          <cell r="I33">
            <v>165.55801825275523</v>
          </cell>
          <cell r="J33">
            <v>4795105.539999999</v>
          </cell>
          <cell r="K33">
            <v>111.57937136102956</v>
          </cell>
          <cell r="L33">
            <v>6559290.6499999985</v>
          </cell>
        </row>
        <row r="34">
          <cell r="B34">
            <v>252000</v>
          </cell>
          <cell r="C34">
            <v>218600</v>
          </cell>
          <cell r="D34">
            <v>41000</v>
          </cell>
          <cell r="G34">
            <v>243890.8</v>
          </cell>
          <cell r="H34">
            <v>20644.629999999976</v>
          </cell>
          <cell r="I34">
            <v>50.35275609756091</v>
          </cell>
          <cell r="J34">
            <v>-20355.370000000024</v>
          </cell>
          <cell r="K34">
            <v>111.56944190301921</v>
          </cell>
          <cell r="L34">
            <v>25290.79999999999</v>
          </cell>
        </row>
        <row r="35">
          <cell r="B35">
            <v>7775400</v>
          </cell>
          <cell r="C35">
            <v>6171996</v>
          </cell>
          <cell r="D35">
            <v>961463</v>
          </cell>
          <cell r="G35">
            <v>7119424.69</v>
          </cell>
          <cell r="H35">
            <v>1339375.4000000004</v>
          </cell>
          <cell r="I35">
            <v>139.3059743328657</v>
          </cell>
          <cell r="J35">
            <v>377912.4000000004</v>
          </cell>
          <cell r="K35">
            <v>115.35044238525107</v>
          </cell>
          <cell r="L35">
            <v>947428.6900000004</v>
          </cell>
        </row>
        <row r="36">
          <cell r="B36">
            <v>15969215</v>
          </cell>
          <cell r="C36">
            <v>13074973</v>
          </cell>
          <cell r="D36">
            <v>1355514</v>
          </cell>
          <cell r="G36">
            <v>16398655.03</v>
          </cell>
          <cell r="H36">
            <v>3293910.9399999995</v>
          </cell>
          <cell r="I36">
            <v>243.00087937122004</v>
          </cell>
          <cell r="J36">
            <v>1938396.9399999995</v>
          </cell>
          <cell r="K36">
            <v>125.42018274148634</v>
          </cell>
          <cell r="L36">
            <v>3323682.0299999993</v>
          </cell>
        </row>
        <row r="37">
          <cell r="B37">
            <v>44254625</v>
          </cell>
          <cell r="C37">
            <v>37516670</v>
          </cell>
          <cell r="D37">
            <v>6847783</v>
          </cell>
          <cell r="G37">
            <v>38750751.4</v>
          </cell>
          <cell r="H37">
            <v>6512316.5299999975</v>
          </cell>
          <cell r="I37">
            <v>95.1010937408501</v>
          </cell>
          <cell r="J37">
            <v>-335466.47000000253</v>
          </cell>
          <cell r="K37">
            <v>103.28942147583993</v>
          </cell>
          <cell r="L37">
            <v>1234081.3999999985</v>
          </cell>
        </row>
        <row r="38">
          <cell r="B38">
            <v>22850989</v>
          </cell>
          <cell r="C38">
            <v>20737716</v>
          </cell>
          <cell r="D38">
            <v>4332467</v>
          </cell>
          <cell r="G38">
            <v>21632687.19</v>
          </cell>
          <cell r="H38">
            <v>3974370.75</v>
          </cell>
          <cell r="I38">
            <v>91.73458793800391</v>
          </cell>
          <cell r="J38">
            <v>-358096.25</v>
          </cell>
          <cell r="K38">
            <v>104.3156690447492</v>
          </cell>
          <cell r="L38">
            <v>894971.1900000013</v>
          </cell>
        </row>
        <row r="39">
          <cell r="B39">
            <v>19072094</v>
          </cell>
          <cell r="C39">
            <v>15487135</v>
          </cell>
          <cell r="D39">
            <v>3506117</v>
          </cell>
          <cell r="G39">
            <v>16001138.28</v>
          </cell>
          <cell r="H39">
            <v>2927117.9499999993</v>
          </cell>
          <cell r="I39">
            <v>83.48603169831466</v>
          </cell>
          <cell r="J39">
            <v>-578999.0500000007</v>
          </cell>
          <cell r="K39">
            <v>103.3189048846026</v>
          </cell>
          <cell r="L39">
            <v>514003.27999999933</v>
          </cell>
        </row>
        <row r="40">
          <cell r="B40">
            <v>16826730</v>
          </cell>
          <cell r="C40">
            <v>14368368</v>
          </cell>
          <cell r="D40">
            <v>3786281</v>
          </cell>
          <cell r="G40">
            <v>16959515.34</v>
          </cell>
          <cell r="H40">
            <v>4343120.390000001</v>
          </cell>
          <cell r="I40">
            <v>114.70676344412895</v>
          </cell>
          <cell r="J40">
            <v>556839.3900000006</v>
          </cell>
          <cell r="K40">
            <v>118.03369276176667</v>
          </cell>
          <cell r="L40">
            <v>2591147.34</v>
          </cell>
        </row>
        <row r="41">
          <cell r="B41">
            <v>20103480</v>
          </cell>
          <cell r="C41">
            <v>18003554</v>
          </cell>
          <cell r="D41">
            <v>1286986</v>
          </cell>
          <cell r="G41">
            <v>20369971.42</v>
          </cell>
          <cell r="H41">
            <v>3240677.740000002</v>
          </cell>
          <cell r="I41">
            <v>251.80365132177056</v>
          </cell>
          <cell r="J41">
            <v>1953691.740000002</v>
          </cell>
          <cell r="K41">
            <v>113.14416820145622</v>
          </cell>
          <cell r="L41">
            <v>2366417.420000002</v>
          </cell>
        </row>
        <row r="42">
          <cell r="B42">
            <v>28681097</v>
          </cell>
          <cell r="C42">
            <v>24315754</v>
          </cell>
          <cell r="D42">
            <v>2564811</v>
          </cell>
          <cell r="G42">
            <v>27925642.57</v>
          </cell>
          <cell r="H42">
            <v>4173725.370000001</v>
          </cell>
          <cell r="I42">
            <v>162.7303286674925</v>
          </cell>
          <cell r="J42">
            <v>1608914.370000001</v>
          </cell>
          <cell r="K42">
            <v>114.8458837426962</v>
          </cell>
          <cell r="L42">
            <v>3609888.5700000003</v>
          </cell>
        </row>
        <row r="43">
          <cell r="B43">
            <v>53530369</v>
          </cell>
          <cell r="C43">
            <v>45236081</v>
          </cell>
          <cell r="D43">
            <v>9466926</v>
          </cell>
          <cell r="G43">
            <v>45754433.5</v>
          </cell>
          <cell r="H43">
            <v>5705867.490000002</v>
          </cell>
          <cell r="I43">
            <v>60.27159703160246</v>
          </cell>
          <cell r="J43">
            <v>-3761058.509999998</v>
          </cell>
          <cell r="K43">
            <v>101.14588286284128</v>
          </cell>
          <cell r="L43">
            <v>518352.5</v>
          </cell>
        </row>
        <row r="44">
          <cell r="B44">
            <v>25068682</v>
          </cell>
          <cell r="C44">
            <v>20396061</v>
          </cell>
          <cell r="D44">
            <v>3275404</v>
          </cell>
          <cell r="G44">
            <v>22810427.98</v>
          </cell>
          <cell r="H44">
            <v>4662903.039999999</v>
          </cell>
          <cell r="I44">
            <v>142.36115728014008</v>
          </cell>
          <cell r="J44">
            <v>1387499.039999999</v>
          </cell>
          <cell r="K44">
            <v>111.83741792103878</v>
          </cell>
          <cell r="L44">
            <v>2414366.9800000004</v>
          </cell>
        </row>
        <row r="45">
          <cell r="B45">
            <v>26031316</v>
          </cell>
          <cell r="C45">
            <v>21922495</v>
          </cell>
          <cell r="D45">
            <v>3175800</v>
          </cell>
          <cell r="G45">
            <v>23224788.19</v>
          </cell>
          <cell r="H45">
            <v>3310216.740000002</v>
          </cell>
          <cell r="I45">
            <v>104.2325316455697</v>
          </cell>
          <cell r="J45">
            <v>134416.7400000021</v>
          </cell>
          <cell r="K45">
            <v>105.94044240858534</v>
          </cell>
          <cell r="L45">
            <v>1302293.1900000013</v>
          </cell>
        </row>
        <row r="46">
          <cell r="B46">
            <v>8404782</v>
          </cell>
          <cell r="C46">
            <v>7531684</v>
          </cell>
          <cell r="D46">
            <v>685883</v>
          </cell>
          <cell r="G46">
            <v>8403859.28</v>
          </cell>
          <cell r="H46">
            <v>1283145.9499999993</v>
          </cell>
          <cell r="I46">
            <v>187.07942170895024</v>
          </cell>
          <cell r="J46">
            <v>597262.9499999993</v>
          </cell>
          <cell r="K46">
            <v>111.58008328549099</v>
          </cell>
          <cell r="L46">
            <v>872175.2799999993</v>
          </cell>
        </row>
        <row r="47">
          <cell r="B47">
            <v>10057400</v>
          </cell>
          <cell r="C47">
            <v>7976280</v>
          </cell>
          <cell r="D47">
            <v>1987400</v>
          </cell>
          <cell r="G47">
            <v>8247481.23</v>
          </cell>
          <cell r="H47">
            <v>1641152.33</v>
          </cell>
          <cell r="I47">
            <v>82.57785699909431</v>
          </cell>
          <cell r="J47">
            <v>-346247.6699999999</v>
          </cell>
          <cell r="K47">
            <v>103.40009666160167</v>
          </cell>
          <cell r="L47">
            <v>271201.23000000045</v>
          </cell>
        </row>
        <row r="48">
          <cell r="B48">
            <v>10646930</v>
          </cell>
          <cell r="C48">
            <v>7925530</v>
          </cell>
          <cell r="D48">
            <v>1063497</v>
          </cell>
          <cell r="G48">
            <v>8589387.02</v>
          </cell>
          <cell r="H48">
            <v>1617386.2799999993</v>
          </cell>
          <cell r="I48">
            <v>152.08188457513273</v>
          </cell>
          <cell r="J48">
            <v>553889.2799999993</v>
          </cell>
          <cell r="K48">
            <v>108.37618455800431</v>
          </cell>
          <cell r="L48">
            <v>663857.0199999996</v>
          </cell>
        </row>
        <row r="49">
          <cell r="B49">
            <v>29835600</v>
          </cell>
          <cell r="C49">
            <v>23285097</v>
          </cell>
          <cell r="D49">
            <v>4902979</v>
          </cell>
          <cell r="G49">
            <v>28238032.29</v>
          </cell>
          <cell r="H49">
            <v>4552117.82</v>
          </cell>
          <cell r="I49">
            <v>92.84391836065382</v>
          </cell>
          <cell r="J49">
            <v>-350861.1799999997</v>
          </cell>
          <cell r="K49">
            <v>121.27083812448795</v>
          </cell>
          <cell r="L49">
            <v>4952935.289999999</v>
          </cell>
        </row>
        <row r="50">
          <cell r="B50">
            <v>10680400</v>
          </cell>
          <cell r="C50">
            <v>8466900</v>
          </cell>
          <cell r="D50">
            <v>1017430</v>
          </cell>
          <cell r="G50">
            <v>9907184.08</v>
          </cell>
          <cell r="H50">
            <v>1862122.7999999998</v>
          </cell>
          <cell r="I50">
            <v>183.02220300168068</v>
          </cell>
          <cell r="J50">
            <v>844692.7999999998</v>
          </cell>
          <cell r="K50">
            <v>117.01076049085262</v>
          </cell>
          <cell r="L50">
            <v>1440284.08</v>
          </cell>
        </row>
        <row r="51">
          <cell r="B51">
            <v>8553985</v>
          </cell>
          <cell r="C51">
            <v>7372385</v>
          </cell>
          <cell r="D51">
            <v>1435003</v>
          </cell>
          <cell r="G51">
            <v>7449817.22</v>
          </cell>
          <cell r="H51">
            <v>1223685.8999999994</v>
          </cell>
          <cell r="I51">
            <v>85.27410047226378</v>
          </cell>
          <cell r="J51">
            <v>-211317.10000000056</v>
          </cell>
          <cell r="K51">
            <v>101.0503008185275</v>
          </cell>
          <cell r="L51">
            <v>77432.21999999974</v>
          </cell>
        </row>
        <row r="52">
          <cell r="B52">
            <v>49375571</v>
          </cell>
          <cell r="C52">
            <v>42028922</v>
          </cell>
          <cell r="D52">
            <v>7205608</v>
          </cell>
          <cell r="G52">
            <v>46367752.1</v>
          </cell>
          <cell r="H52">
            <v>6588021.490000002</v>
          </cell>
          <cell r="I52">
            <v>91.42908537350355</v>
          </cell>
          <cell r="J52">
            <v>-617586.5099999979</v>
          </cell>
          <cell r="K52">
            <v>110.32343894045154</v>
          </cell>
          <cell r="L52">
            <v>4338830.1000000015</v>
          </cell>
        </row>
        <row r="53">
          <cell r="B53">
            <v>62470896</v>
          </cell>
          <cell r="C53">
            <v>50774070</v>
          </cell>
          <cell r="D53">
            <v>7047372</v>
          </cell>
          <cell r="G53">
            <v>53870718.29</v>
          </cell>
          <cell r="H53">
            <v>6827866.420000002</v>
          </cell>
          <cell r="I53">
            <v>96.88528461389582</v>
          </cell>
          <cell r="J53">
            <v>-219505.5799999982</v>
          </cell>
          <cell r="K53">
            <v>106.09887741912358</v>
          </cell>
          <cell r="L53">
            <v>3096648.289999999</v>
          </cell>
        </row>
        <row r="54">
          <cell r="B54">
            <v>36873861</v>
          </cell>
          <cell r="C54">
            <v>30741211</v>
          </cell>
          <cell r="D54">
            <v>5841100</v>
          </cell>
          <cell r="G54">
            <v>32135273.84</v>
          </cell>
          <cell r="H54">
            <v>4934671.66</v>
          </cell>
          <cell r="I54">
            <v>84.48188971255415</v>
          </cell>
          <cell r="J54">
            <v>-906428.3399999999</v>
          </cell>
          <cell r="K54">
            <v>104.53483384242735</v>
          </cell>
          <cell r="L54">
            <v>1394062.8399999999</v>
          </cell>
        </row>
        <row r="55">
          <cell r="B55">
            <v>58788000</v>
          </cell>
          <cell r="C55">
            <v>50466869</v>
          </cell>
          <cell r="D55">
            <v>9423775</v>
          </cell>
          <cell r="G55">
            <v>58972317.46</v>
          </cell>
          <cell r="H55">
            <v>12709446.57</v>
          </cell>
          <cell r="I55">
            <v>134.86576844205217</v>
          </cell>
          <cell r="J55">
            <v>3285671.5700000003</v>
          </cell>
          <cell r="K55">
            <v>116.85352911431855</v>
          </cell>
          <cell r="L55">
            <v>8505448.46</v>
          </cell>
        </row>
        <row r="56">
          <cell r="B56">
            <v>68926670</v>
          </cell>
          <cell r="C56">
            <v>58705950</v>
          </cell>
          <cell r="D56">
            <v>7215920</v>
          </cell>
          <cell r="G56">
            <v>62292296.19</v>
          </cell>
          <cell r="H56">
            <v>10290326.36</v>
          </cell>
          <cell r="I56">
            <v>142.60588199425715</v>
          </cell>
          <cell r="J56">
            <v>3074406.3599999994</v>
          </cell>
          <cell r="K56">
            <v>106.10899949664385</v>
          </cell>
          <cell r="L56">
            <v>3586346.1899999976</v>
          </cell>
        </row>
        <row r="57">
          <cell r="B57">
            <v>11259375</v>
          </cell>
          <cell r="C57">
            <v>9084139</v>
          </cell>
          <cell r="D57">
            <v>1977053</v>
          </cell>
          <cell r="G57">
            <v>10551482.45</v>
          </cell>
          <cell r="H57">
            <v>2459552.8199999994</v>
          </cell>
          <cell r="I57">
            <v>124.40500178801474</v>
          </cell>
          <cell r="J57">
            <v>482499.81999999937</v>
          </cell>
          <cell r="K57">
            <v>116.15280710698063</v>
          </cell>
          <cell r="L57">
            <v>1467343.4499999993</v>
          </cell>
        </row>
        <row r="58">
          <cell r="B58">
            <v>54076012</v>
          </cell>
          <cell r="C58">
            <v>45829196</v>
          </cell>
          <cell r="D58">
            <v>3954964</v>
          </cell>
          <cell r="G58">
            <v>50901061.13</v>
          </cell>
          <cell r="H58">
            <v>7393848.840000004</v>
          </cell>
          <cell r="I58">
            <v>186.951103474014</v>
          </cell>
          <cell r="J58">
            <v>3438884.8400000036</v>
          </cell>
          <cell r="K58">
            <v>111.06688655415209</v>
          </cell>
          <cell r="L58">
            <v>5071865.130000003</v>
          </cell>
        </row>
        <row r="59">
          <cell r="B59">
            <v>12324400</v>
          </cell>
          <cell r="C59">
            <v>10091233</v>
          </cell>
          <cell r="D59">
            <v>808117</v>
          </cell>
          <cell r="G59">
            <v>12289410.54</v>
          </cell>
          <cell r="H59">
            <v>2468892.3599999994</v>
          </cell>
          <cell r="I59">
            <v>305.51174644265615</v>
          </cell>
          <cell r="J59">
            <v>1660775.3599999994</v>
          </cell>
          <cell r="K59">
            <v>121.78304217135805</v>
          </cell>
          <cell r="L59">
            <v>2198177.539999999</v>
          </cell>
        </row>
        <row r="60">
          <cell r="B60">
            <v>14552410</v>
          </cell>
          <cell r="C60">
            <v>11026710</v>
          </cell>
          <cell r="D60">
            <v>1690842</v>
          </cell>
          <cell r="G60">
            <v>13548675.6</v>
          </cell>
          <cell r="H60">
            <v>2621492.3599999994</v>
          </cell>
          <cell r="I60">
            <v>155.04064602133133</v>
          </cell>
          <cell r="J60">
            <v>930650.3599999994</v>
          </cell>
          <cell r="K60">
            <v>122.87142402402893</v>
          </cell>
          <cell r="L60">
            <v>2521965.5999999996</v>
          </cell>
        </row>
        <row r="61">
          <cell r="B61">
            <v>10990554</v>
          </cell>
          <cell r="C61">
            <v>9056876</v>
          </cell>
          <cell r="D61">
            <v>1411738</v>
          </cell>
          <cell r="G61">
            <v>9826780.36</v>
          </cell>
          <cell r="H61">
            <v>1105228.1399999987</v>
          </cell>
          <cell r="I61">
            <v>78.28847420697032</v>
          </cell>
          <cell r="J61">
            <v>-306509.86000000127</v>
          </cell>
          <cell r="K61">
            <v>108.50077178930128</v>
          </cell>
          <cell r="L61">
            <v>769904.3599999994</v>
          </cell>
        </row>
        <row r="62">
          <cell r="B62">
            <v>12087820</v>
          </cell>
          <cell r="C62">
            <v>10603450</v>
          </cell>
          <cell r="D62">
            <v>1192250</v>
          </cell>
          <cell r="G62">
            <v>11469816.82</v>
          </cell>
          <cell r="H62">
            <v>1840164.040000001</v>
          </cell>
          <cell r="I62">
            <v>154.3438070874398</v>
          </cell>
          <cell r="J62">
            <v>647914.040000001</v>
          </cell>
          <cell r="K62">
            <v>108.17061258364022</v>
          </cell>
          <cell r="L62">
            <v>866366.8200000003</v>
          </cell>
        </row>
        <row r="63">
          <cell r="B63">
            <v>8778418</v>
          </cell>
          <cell r="C63">
            <v>6919183</v>
          </cell>
          <cell r="D63">
            <v>1769442</v>
          </cell>
          <cell r="G63">
            <v>7194846.2</v>
          </cell>
          <cell r="H63">
            <v>1619043.04</v>
          </cell>
          <cell r="I63">
            <v>91.50020401912016</v>
          </cell>
          <cell r="J63">
            <v>-150398.95999999996</v>
          </cell>
          <cell r="K63">
            <v>103.98404262468561</v>
          </cell>
          <cell r="L63">
            <v>275663.2000000002</v>
          </cell>
        </row>
        <row r="64">
          <cell r="B64">
            <v>12876455</v>
          </cell>
          <cell r="C64">
            <v>11002675</v>
          </cell>
          <cell r="D64">
            <v>1365430</v>
          </cell>
          <cell r="G64">
            <v>12698123.76</v>
          </cell>
          <cell r="H64">
            <v>2006257.0700000003</v>
          </cell>
          <cell r="I64">
            <v>146.93225357579666</v>
          </cell>
          <cell r="J64">
            <v>640827.0700000003</v>
          </cell>
          <cell r="K64">
            <v>115.40942325389052</v>
          </cell>
          <cell r="L64">
            <v>1695448.7599999998</v>
          </cell>
        </row>
        <row r="65">
          <cell r="B65">
            <v>10633820</v>
          </cell>
          <cell r="C65">
            <v>9218070</v>
          </cell>
          <cell r="D65">
            <v>1933050</v>
          </cell>
          <cell r="G65">
            <v>10107042.28</v>
          </cell>
          <cell r="H65">
            <v>2104765.8999999994</v>
          </cell>
          <cell r="I65">
            <v>108.88315873878065</v>
          </cell>
          <cell r="J65">
            <v>171715.89999999944</v>
          </cell>
          <cell r="K65">
            <v>109.64380049186</v>
          </cell>
          <cell r="L65">
            <v>888972.2799999993</v>
          </cell>
        </row>
        <row r="66">
          <cell r="B66">
            <v>29107532</v>
          </cell>
          <cell r="C66">
            <v>24393439</v>
          </cell>
          <cell r="D66">
            <v>2766099</v>
          </cell>
          <cell r="G66">
            <v>26387520.02</v>
          </cell>
          <cell r="H66">
            <v>3442114</v>
          </cell>
          <cell r="I66">
            <v>124.43929157994707</v>
          </cell>
          <cell r="J66">
            <v>676015</v>
          </cell>
          <cell r="K66">
            <v>108.17466130954313</v>
          </cell>
          <cell r="L66">
            <v>1994081.0199999996</v>
          </cell>
        </row>
        <row r="67">
          <cell r="B67">
            <v>54835300</v>
          </cell>
          <cell r="C67">
            <v>47144345</v>
          </cell>
          <cell r="D67">
            <v>6905224</v>
          </cell>
          <cell r="G67">
            <v>53332042.13</v>
          </cell>
          <cell r="H67">
            <v>6262173.260000005</v>
          </cell>
          <cell r="I67">
            <v>90.68747458445962</v>
          </cell>
          <cell r="J67">
            <v>-643050.7399999946</v>
          </cell>
          <cell r="K67">
            <v>113.12500392146715</v>
          </cell>
          <cell r="L67">
            <v>6187697.130000003</v>
          </cell>
        </row>
        <row r="68">
          <cell r="B68">
            <v>85942550</v>
          </cell>
          <cell r="C68">
            <v>69431698</v>
          </cell>
          <cell r="D68">
            <v>8776268</v>
          </cell>
          <cell r="G68">
            <v>74662865.29</v>
          </cell>
          <cell r="H68">
            <v>11419933.67000001</v>
          </cell>
          <cell r="I68">
            <v>130.122891301861</v>
          </cell>
          <cell r="J68">
            <v>2643665.6700000092</v>
          </cell>
          <cell r="K68">
            <v>107.53426380267987</v>
          </cell>
          <cell r="L68">
            <v>5231167.290000007</v>
          </cell>
        </row>
        <row r="69">
          <cell r="B69">
            <v>14752300</v>
          </cell>
          <cell r="C69">
            <v>12189960</v>
          </cell>
          <cell r="D69">
            <v>1734460</v>
          </cell>
          <cell r="G69">
            <v>12914075.76</v>
          </cell>
          <cell r="H69">
            <v>1931138.539999999</v>
          </cell>
          <cell r="I69">
            <v>111.33946819182911</v>
          </cell>
          <cell r="J69">
            <v>196678.5399999991</v>
          </cell>
          <cell r="K69">
            <v>105.94026362678794</v>
          </cell>
          <cell r="L69">
            <v>724115.7599999998</v>
          </cell>
        </row>
        <row r="70">
          <cell r="B70">
            <v>6871900</v>
          </cell>
          <cell r="C70">
            <v>5778470</v>
          </cell>
          <cell r="D70">
            <v>1221250</v>
          </cell>
          <cell r="G70">
            <v>5962890.76</v>
          </cell>
          <cell r="H70">
            <v>1142392.8199999994</v>
          </cell>
          <cell r="I70">
            <v>93.54291258955982</v>
          </cell>
          <cell r="J70">
            <v>-78857.18000000063</v>
          </cell>
          <cell r="K70">
            <v>103.19151540113558</v>
          </cell>
          <cell r="L70">
            <v>184420.75999999978</v>
          </cell>
        </row>
        <row r="71">
          <cell r="B71">
            <v>6901685</v>
          </cell>
          <cell r="C71">
            <v>5382677</v>
          </cell>
          <cell r="D71">
            <v>1093524</v>
          </cell>
          <cell r="G71">
            <v>5565684.84</v>
          </cell>
          <cell r="H71">
            <v>987346.1899999995</v>
          </cell>
          <cell r="I71">
            <v>90.29030821454302</v>
          </cell>
          <cell r="J71">
            <v>-106177.81000000052</v>
          </cell>
          <cell r="K71">
            <v>103.39994095874599</v>
          </cell>
          <cell r="L71">
            <v>183007.83999999985</v>
          </cell>
        </row>
        <row r="72">
          <cell r="B72">
            <v>10446725688</v>
          </cell>
          <cell r="C72">
            <v>8711509045</v>
          </cell>
          <cell r="D72">
            <v>1154734421</v>
          </cell>
          <cell r="G72">
            <v>9030784427.350002</v>
          </cell>
          <cell r="H72">
            <v>1004712752.4300001</v>
          </cell>
          <cell r="I72">
            <v>87.00812361338626</v>
          </cell>
          <cell r="J72">
            <v>-150021668.56999972</v>
          </cell>
          <cell r="K72">
            <v>103.6649836520947</v>
          </cell>
          <cell r="L72">
            <v>319275382.3500001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Q25" sqref="Q25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31.10.2018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31.10.2018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жовтень</v>
      </c>
      <c r="E8" s="16" t="s">
        <v>10</v>
      </c>
      <c r="F8" s="21" t="str">
        <f>'[1]вспомогат'!H8</f>
        <v>за жовтень</v>
      </c>
      <c r="G8" s="22" t="str">
        <f>'[1]вспомогат'!I8</f>
        <v>за жовтень</v>
      </c>
      <c r="H8" s="23"/>
      <c r="I8" s="22" t="str">
        <f>'[1]вспомогат'!K8</f>
        <v>за 10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10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1971024890</v>
      </c>
      <c r="C10" s="33">
        <f>'[1]вспомогат'!C10</f>
        <v>1634500030</v>
      </c>
      <c r="D10" s="33">
        <f>'[1]вспомогат'!D10</f>
        <v>209782461</v>
      </c>
      <c r="E10" s="33">
        <f>'[1]вспомогат'!G10</f>
        <v>1634500736.56</v>
      </c>
      <c r="F10" s="33">
        <f>'[1]вспомогат'!H10</f>
        <v>124791508.06999993</v>
      </c>
      <c r="G10" s="34">
        <f>'[1]вспомогат'!I10</f>
        <v>59.48614935449724</v>
      </c>
      <c r="H10" s="35">
        <f>'[1]вспомогат'!J10</f>
        <v>-84990952.93000007</v>
      </c>
      <c r="I10" s="36">
        <f>'[1]вспомогат'!K10</f>
        <v>100.00004322789763</v>
      </c>
      <c r="J10" s="37">
        <f>'[1]вспомогат'!L10</f>
        <v>706.5599999427795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4727500000</v>
      </c>
      <c r="C12" s="33">
        <f>'[1]вспомогат'!C11</f>
        <v>3947240000</v>
      </c>
      <c r="D12" s="38">
        <f>'[1]вспомогат'!D11</f>
        <v>529430000</v>
      </c>
      <c r="E12" s="33">
        <f>'[1]вспомогат'!G11</f>
        <v>4066950439.8</v>
      </c>
      <c r="F12" s="38">
        <f>'[1]вспомогат'!H11</f>
        <v>429135987.4100003</v>
      </c>
      <c r="G12" s="39">
        <f>'[1]вспомогат'!I11</f>
        <v>81.05622790737213</v>
      </c>
      <c r="H12" s="35">
        <f>'[1]вспомогат'!J11</f>
        <v>-100294012.58999968</v>
      </c>
      <c r="I12" s="36">
        <f>'[1]вспомогат'!K11</f>
        <v>103.03276314082753</v>
      </c>
      <c r="J12" s="37">
        <f>'[1]вспомогат'!L11</f>
        <v>119710439.80000019</v>
      </c>
    </row>
    <row r="13" spans="1:10" ht="12.75">
      <c r="A13" s="32" t="s">
        <v>15</v>
      </c>
      <c r="B13" s="33">
        <f>'[1]вспомогат'!B12</f>
        <v>414898510</v>
      </c>
      <c r="C13" s="33">
        <f>'[1]вспомогат'!C12</f>
        <v>344580380</v>
      </c>
      <c r="D13" s="38">
        <f>'[1]вспомогат'!D12</f>
        <v>35916067</v>
      </c>
      <c r="E13" s="33">
        <f>'[1]вспомогат'!G12</f>
        <v>358844572.86</v>
      </c>
      <c r="F13" s="38">
        <f>'[1]вспомогат'!H12</f>
        <v>39818141.81999999</v>
      </c>
      <c r="G13" s="39">
        <f>'[1]вспомогат'!I12</f>
        <v>110.86442683159041</v>
      </c>
      <c r="H13" s="35">
        <f>'[1]вспомогат'!J12</f>
        <v>3902074.819999993</v>
      </c>
      <c r="I13" s="36">
        <f>'[1]вспомогат'!K12</f>
        <v>104.1395835885955</v>
      </c>
      <c r="J13" s="37">
        <f>'[1]вспомогат'!L12</f>
        <v>14264192.860000014</v>
      </c>
    </row>
    <row r="14" spans="1:10" ht="12.75">
      <c r="A14" s="32" t="s">
        <v>16</v>
      </c>
      <c r="B14" s="33">
        <f>'[1]вспомогат'!B13</f>
        <v>538120952</v>
      </c>
      <c r="C14" s="33">
        <f>'[1]вспомогат'!C13</f>
        <v>450605766</v>
      </c>
      <c r="D14" s="38">
        <f>'[1]вспомогат'!D13</f>
        <v>43279267</v>
      </c>
      <c r="E14" s="33">
        <f>'[1]вспомогат'!G13</f>
        <v>471221206.76</v>
      </c>
      <c r="F14" s="38">
        <f>'[1]вспомогат'!H13</f>
        <v>47179656.75</v>
      </c>
      <c r="G14" s="39">
        <f>'[1]вспомогат'!I13</f>
        <v>109.01214373616817</v>
      </c>
      <c r="H14" s="35">
        <f>'[1]вспомогат'!J13</f>
        <v>3900389.75</v>
      </c>
      <c r="I14" s="36">
        <f>'[1]вспомогат'!K13</f>
        <v>104.57505036897375</v>
      </c>
      <c r="J14" s="37">
        <f>'[1]вспомогат'!L13</f>
        <v>20615440.75999999</v>
      </c>
    </row>
    <row r="15" spans="1:10" ht="12.75">
      <c r="A15" s="32" t="s">
        <v>17</v>
      </c>
      <c r="B15" s="33">
        <f>'[1]вспомогат'!B14</f>
        <v>541300000</v>
      </c>
      <c r="C15" s="33">
        <f>'[1]вспомогат'!C14</f>
        <v>455175000</v>
      </c>
      <c r="D15" s="38">
        <f>'[1]вспомогат'!D14</f>
        <v>47956000</v>
      </c>
      <c r="E15" s="33">
        <f>'[1]вспомогат'!G14</f>
        <v>459973538.1</v>
      </c>
      <c r="F15" s="38">
        <f>'[1]вспомогат'!H14</f>
        <v>49532503.96000004</v>
      </c>
      <c r="G15" s="39">
        <f>'[1]вспомогат'!I14</f>
        <v>103.28739669697231</v>
      </c>
      <c r="H15" s="35">
        <f>'[1]вспомогат'!J14</f>
        <v>1576503.9600000381</v>
      </c>
      <c r="I15" s="36">
        <f>'[1]вспомогат'!K14</f>
        <v>101.05421828966881</v>
      </c>
      <c r="J15" s="37">
        <f>'[1]вспомогат'!L14</f>
        <v>4798538.100000024</v>
      </c>
    </row>
    <row r="16" spans="1:10" ht="12.75">
      <c r="A16" s="32" t="s">
        <v>18</v>
      </c>
      <c r="B16" s="33">
        <f>'[1]вспомогат'!B15</f>
        <v>78315500</v>
      </c>
      <c r="C16" s="33">
        <f>'[1]вспомогат'!C15</f>
        <v>61953640</v>
      </c>
      <c r="D16" s="38">
        <f>'[1]вспомогат'!D15</f>
        <v>6464050</v>
      </c>
      <c r="E16" s="33">
        <f>'[1]вспомогат'!G15</f>
        <v>65913339.55</v>
      </c>
      <c r="F16" s="38">
        <f>'[1]вспомогат'!H15</f>
        <v>7317655.93</v>
      </c>
      <c r="G16" s="39">
        <f>'[1]вспомогат'!I15</f>
        <v>113.20543513741386</v>
      </c>
      <c r="H16" s="35">
        <f>'[1]вспомогат'!J15</f>
        <v>853605.9299999997</v>
      </c>
      <c r="I16" s="36">
        <f>'[1]вспомогат'!K15</f>
        <v>106.391391288712</v>
      </c>
      <c r="J16" s="37">
        <f>'[1]вспомогат'!L15</f>
        <v>3959699.549999997</v>
      </c>
    </row>
    <row r="17" spans="1:10" ht="18" customHeight="1">
      <c r="A17" s="40" t="s">
        <v>19</v>
      </c>
      <c r="B17" s="41">
        <f>SUM(B12:B16)</f>
        <v>6300134962</v>
      </c>
      <c r="C17" s="41">
        <f>SUM(C12:C16)</f>
        <v>5259554786</v>
      </c>
      <c r="D17" s="41">
        <f>SUM(D12:D16)</f>
        <v>663045384</v>
      </c>
      <c r="E17" s="41">
        <f>SUM(E12:E16)</f>
        <v>5422903097.070001</v>
      </c>
      <c r="F17" s="41">
        <f>SUM(F12:F16)</f>
        <v>572983945.8700002</v>
      </c>
      <c r="G17" s="42">
        <f>F17/D17*100</f>
        <v>86.41700247022611</v>
      </c>
      <c r="H17" s="41">
        <f>SUM(H12:H16)</f>
        <v>-90061438.12999964</v>
      </c>
      <c r="I17" s="43">
        <f>E17/C17*100</f>
        <v>103.10574407371521</v>
      </c>
      <c r="J17" s="41">
        <f>SUM(J12:J16)</f>
        <v>163348311.07000023</v>
      </c>
    </row>
    <row r="18" spans="1:10" ht="20.25" customHeight="1">
      <c r="A18" s="32" t="s">
        <v>20</v>
      </c>
      <c r="B18" s="44">
        <f>'[1]вспомогат'!B16</f>
        <v>43604951</v>
      </c>
      <c r="C18" s="44">
        <f>'[1]вспомогат'!C16</f>
        <v>35087388</v>
      </c>
      <c r="D18" s="45">
        <f>'[1]вспомогат'!D16</f>
        <v>5391121</v>
      </c>
      <c r="E18" s="44">
        <f>'[1]вспомогат'!G16</f>
        <v>41367076.16</v>
      </c>
      <c r="F18" s="45">
        <f>'[1]вспомогат'!H16</f>
        <v>7712457.689999998</v>
      </c>
      <c r="G18" s="46">
        <f>'[1]вспомогат'!I16</f>
        <v>143.0585158448493</v>
      </c>
      <c r="H18" s="47">
        <f>'[1]вспомогат'!J16</f>
        <v>2321336.6899999976</v>
      </c>
      <c r="I18" s="48">
        <f>'[1]вспомогат'!K16</f>
        <v>117.89728024212003</v>
      </c>
      <c r="J18" s="49">
        <f>'[1]вспомогат'!L16</f>
        <v>6279688.159999996</v>
      </c>
    </row>
    <row r="19" spans="1:10" ht="12.75">
      <c r="A19" s="32" t="s">
        <v>21</v>
      </c>
      <c r="B19" s="33">
        <f>'[1]вспомогат'!B17</f>
        <v>261163423</v>
      </c>
      <c r="C19" s="33">
        <f>'[1]вспомогат'!C17</f>
        <v>216918818</v>
      </c>
      <c r="D19" s="38">
        <f>'[1]вспомогат'!D17</f>
        <v>38616683</v>
      </c>
      <c r="E19" s="33">
        <f>'[1]вспомогат'!G17</f>
        <v>236148054.11</v>
      </c>
      <c r="F19" s="38">
        <f>'[1]вспомогат'!H17</f>
        <v>31246318.450000018</v>
      </c>
      <c r="G19" s="39">
        <f>'[1]вспомогат'!I17</f>
        <v>80.91404031257686</v>
      </c>
      <c r="H19" s="35">
        <f>'[1]вспомогат'!J17</f>
        <v>-7370364.549999982</v>
      </c>
      <c r="I19" s="36">
        <f>'[1]вспомогат'!K17</f>
        <v>108.86471551306352</v>
      </c>
      <c r="J19" s="37">
        <f>'[1]вспомогат'!L17</f>
        <v>19229236.110000014</v>
      </c>
    </row>
    <row r="20" spans="1:10" ht="12.75">
      <c r="A20" s="32" t="s">
        <v>22</v>
      </c>
      <c r="B20" s="33">
        <f>'[1]вспомогат'!B18</f>
        <v>105000</v>
      </c>
      <c r="C20" s="33">
        <f>'[1]вспомогат'!C18</f>
        <v>90300</v>
      </c>
      <c r="D20" s="38">
        <f>'[1]вспомогат'!D18</f>
        <v>14850</v>
      </c>
      <c r="E20" s="33">
        <f>'[1]вспомогат'!G18</f>
        <v>112762.02</v>
      </c>
      <c r="F20" s="38">
        <f>'[1]вспомогат'!H18</f>
        <v>8737.720000000001</v>
      </c>
      <c r="G20" s="39">
        <f>'[1]вспомогат'!I18</f>
        <v>58.839865319865325</v>
      </c>
      <c r="H20" s="35">
        <f>'[1]вспомогат'!J18</f>
        <v>-6112.279999999999</v>
      </c>
      <c r="I20" s="36">
        <f>'[1]вспомогат'!K18</f>
        <v>124.87488372093023</v>
      </c>
      <c r="J20" s="37">
        <f>'[1]вспомогат'!L18</f>
        <v>22462.020000000004</v>
      </c>
    </row>
    <row r="21" spans="1:10" ht="12.75">
      <c r="A21" s="32" t="s">
        <v>23</v>
      </c>
      <c r="B21" s="33">
        <f>'[1]вспомогат'!B19</f>
        <v>5432240</v>
      </c>
      <c r="C21" s="33">
        <f>'[1]вспомогат'!C19</f>
        <v>4810199</v>
      </c>
      <c r="D21" s="38">
        <f>'[1]вспомогат'!D19</f>
        <v>709731</v>
      </c>
      <c r="E21" s="33">
        <f>'[1]вспомогат'!G19</f>
        <v>5556744.43</v>
      </c>
      <c r="F21" s="38">
        <f>'[1]вспомогат'!H19</f>
        <v>1092574.7999999998</v>
      </c>
      <c r="G21" s="39">
        <f>'[1]вспомогат'!I19</f>
        <v>153.94209918969298</v>
      </c>
      <c r="H21" s="35">
        <f>'[1]вспомогат'!J19</f>
        <v>382843.7999999998</v>
      </c>
      <c r="I21" s="36">
        <f>'[1]вспомогат'!K19</f>
        <v>115.52005291257178</v>
      </c>
      <c r="J21" s="37">
        <f>'[1]вспомогат'!L19</f>
        <v>746545.4299999997</v>
      </c>
    </row>
    <row r="22" spans="1:10" ht="12.75">
      <c r="A22" s="32" t="s">
        <v>24</v>
      </c>
      <c r="B22" s="33">
        <f>'[1]вспомогат'!B20</f>
        <v>129290331</v>
      </c>
      <c r="C22" s="33">
        <f>'[1]вспомогат'!C20</f>
        <v>106339382</v>
      </c>
      <c r="D22" s="38">
        <f>'[1]вспомогат'!D20</f>
        <v>14851515</v>
      </c>
      <c r="E22" s="33">
        <f>'[1]вспомогат'!G20</f>
        <v>118966178.13</v>
      </c>
      <c r="F22" s="38">
        <f>'[1]вспомогат'!H20</f>
        <v>18434920.17</v>
      </c>
      <c r="G22" s="39">
        <f>'[1]вспомогат'!I20</f>
        <v>124.12821298029193</v>
      </c>
      <c r="H22" s="35">
        <f>'[1]вспомогат'!J20</f>
        <v>3583405.170000002</v>
      </c>
      <c r="I22" s="36">
        <f>'[1]вспомогат'!K20</f>
        <v>111.87405445895857</v>
      </c>
      <c r="J22" s="37">
        <f>'[1]вспомогат'!L20</f>
        <v>12626796.129999995</v>
      </c>
    </row>
    <row r="23" spans="1:10" ht="12.75">
      <c r="A23" s="32" t="s">
        <v>25</v>
      </c>
      <c r="B23" s="33">
        <f>'[1]вспомогат'!B21</f>
        <v>28592520</v>
      </c>
      <c r="C23" s="33">
        <f>'[1]вспомогат'!C21</f>
        <v>23567350</v>
      </c>
      <c r="D23" s="38">
        <f>'[1]вспомогат'!D21</f>
        <v>3272620</v>
      </c>
      <c r="E23" s="33">
        <f>'[1]вспомогат'!G21</f>
        <v>29373803.19</v>
      </c>
      <c r="F23" s="38">
        <f>'[1]вспомогат'!H21</f>
        <v>4498624.9700000025</v>
      </c>
      <c r="G23" s="39">
        <f>'[1]вспомогат'!I21</f>
        <v>137.46249090942433</v>
      </c>
      <c r="H23" s="35">
        <f>'[1]вспомогат'!J21</f>
        <v>1226004.9700000025</v>
      </c>
      <c r="I23" s="36">
        <f>'[1]вспомогат'!K21</f>
        <v>124.63770084460069</v>
      </c>
      <c r="J23" s="37">
        <f>'[1]вспомогат'!L21</f>
        <v>5806453.190000001</v>
      </c>
    </row>
    <row r="24" spans="1:10" ht="12.75">
      <c r="A24" s="32" t="s">
        <v>26</v>
      </c>
      <c r="B24" s="33">
        <f>'[1]вспомогат'!B22</f>
        <v>56755500</v>
      </c>
      <c r="C24" s="33">
        <f>'[1]вспомогат'!C22</f>
        <v>47254754</v>
      </c>
      <c r="D24" s="38">
        <f>'[1]вспомогат'!D22</f>
        <v>7828198</v>
      </c>
      <c r="E24" s="33">
        <f>'[1]вспомогат'!G22</f>
        <v>50659561.91</v>
      </c>
      <c r="F24" s="38">
        <f>'[1]вспомогат'!H22</f>
        <v>7216184.509999998</v>
      </c>
      <c r="G24" s="39">
        <f>'[1]вспомогат'!I22</f>
        <v>92.18193650697131</v>
      </c>
      <c r="H24" s="35">
        <f>'[1]вспомогат'!J22</f>
        <v>-612013.4900000021</v>
      </c>
      <c r="I24" s="36">
        <f>'[1]вспомогат'!K22</f>
        <v>107.20521772264438</v>
      </c>
      <c r="J24" s="37">
        <f>'[1]вспомогат'!L22</f>
        <v>3404807.9099999964</v>
      </c>
    </row>
    <row r="25" spans="1:10" ht="12.75">
      <c r="A25" s="32" t="s">
        <v>27</v>
      </c>
      <c r="B25" s="33">
        <f>'[1]вспомогат'!B23</f>
        <v>9978300</v>
      </c>
      <c r="C25" s="33">
        <f>'[1]вспомогат'!C23</f>
        <v>8085287</v>
      </c>
      <c r="D25" s="38">
        <f>'[1]вспомогат'!D23</f>
        <v>2687320</v>
      </c>
      <c r="E25" s="33">
        <f>'[1]вспомогат'!G23</f>
        <v>8662292.01</v>
      </c>
      <c r="F25" s="38">
        <f>'[1]вспомогат'!H23</f>
        <v>2130296.54</v>
      </c>
      <c r="G25" s="39">
        <f>'[1]вспомогат'!I23</f>
        <v>79.27215739100666</v>
      </c>
      <c r="H25" s="35">
        <f>'[1]вспомогат'!J23</f>
        <v>-557023.46</v>
      </c>
      <c r="I25" s="36">
        <f>'[1]вспомогат'!K23</f>
        <v>107.13648148791751</v>
      </c>
      <c r="J25" s="37">
        <f>'[1]вспомогат'!L23</f>
        <v>577005.0099999998</v>
      </c>
    </row>
    <row r="26" spans="1:10" ht="12.75">
      <c r="A26" s="50" t="s">
        <v>28</v>
      </c>
      <c r="B26" s="33">
        <f>'[1]вспомогат'!B24</f>
        <v>44969480</v>
      </c>
      <c r="C26" s="33">
        <f>'[1]вспомогат'!C24</f>
        <v>36236686</v>
      </c>
      <c r="D26" s="38">
        <f>'[1]вспомогат'!D24</f>
        <v>7304856</v>
      </c>
      <c r="E26" s="33">
        <f>'[1]вспомогат'!G24</f>
        <v>40529157.05</v>
      </c>
      <c r="F26" s="38">
        <f>'[1]вспомогат'!H24</f>
        <v>7374632.729999997</v>
      </c>
      <c r="G26" s="39">
        <f>'[1]вспомогат'!I24</f>
        <v>100.95521020537565</v>
      </c>
      <c r="H26" s="35">
        <f>'[1]вспомогат'!J24</f>
        <v>69776.72999999672</v>
      </c>
      <c r="I26" s="36">
        <f>'[1]вспомогат'!K24</f>
        <v>111.84565015134109</v>
      </c>
      <c r="J26" s="37">
        <f>'[1]вспомогат'!L24</f>
        <v>4292471.049999997</v>
      </c>
    </row>
    <row r="27" spans="1:10" ht="12.75">
      <c r="A27" s="32" t="s">
        <v>29</v>
      </c>
      <c r="B27" s="33">
        <f>'[1]вспомогат'!B25</f>
        <v>121267800</v>
      </c>
      <c r="C27" s="33">
        <f>'[1]вспомогат'!C25</f>
        <v>101722856</v>
      </c>
      <c r="D27" s="38">
        <f>'[1]вспомогат'!D25</f>
        <v>16761040</v>
      </c>
      <c r="E27" s="33">
        <f>'[1]вспомогат'!G25</f>
        <v>102107157.31</v>
      </c>
      <c r="F27" s="38">
        <f>'[1]вспомогат'!H25</f>
        <v>14787201.689999998</v>
      </c>
      <c r="G27" s="39">
        <f>'[1]вспомогат'!I25</f>
        <v>88.2236525299146</v>
      </c>
      <c r="H27" s="35">
        <f>'[1]вспомогат'!J25</f>
        <v>-1973838.3100000024</v>
      </c>
      <c r="I27" s="36">
        <f>'[1]вспомогат'!K25</f>
        <v>100.37779248942833</v>
      </c>
      <c r="J27" s="37">
        <f>'[1]вспомогат'!L25</f>
        <v>384301.3100000024</v>
      </c>
    </row>
    <row r="28" spans="1:10" ht="12.75">
      <c r="A28" s="32" t="s">
        <v>30</v>
      </c>
      <c r="B28" s="33">
        <f>'[1]вспомогат'!B26</f>
        <v>69845658</v>
      </c>
      <c r="C28" s="33">
        <f>'[1]вспомогат'!C26</f>
        <v>60105240</v>
      </c>
      <c r="D28" s="38">
        <f>'[1]вспомогат'!D26</f>
        <v>10922216</v>
      </c>
      <c r="E28" s="33">
        <f>'[1]вспомогат'!G26</f>
        <v>58717923.74</v>
      </c>
      <c r="F28" s="38">
        <f>'[1]вспомогат'!H26</f>
        <v>7947331.210000001</v>
      </c>
      <c r="G28" s="39">
        <f>'[1]вспомогат'!I26</f>
        <v>72.76299250994488</v>
      </c>
      <c r="H28" s="35">
        <f>'[1]вспомогат'!J26</f>
        <v>-2974884.789999999</v>
      </c>
      <c r="I28" s="36">
        <f>'[1]вспомогат'!K26</f>
        <v>97.69185472015418</v>
      </c>
      <c r="J28" s="37">
        <f>'[1]вспомогат'!L26</f>
        <v>-1387316.259999998</v>
      </c>
    </row>
    <row r="29" spans="1:10" ht="12.75">
      <c r="A29" s="32" t="s">
        <v>31</v>
      </c>
      <c r="B29" s="33">
        <f>'[1]вспомогат'!B27</f>
        <v>64579744</v>
      </c>
      <c r="C29" s="33">
        <f>'[1]вспомогат'!C27</f>
        <v>52033567</v>
      </c>
      <c r="D29" s="38">
        <f>'[1]вспомогат'!D27</f>
        <v>6991933</v>
      </c>
      <c r="E29" s="33">
        <f>'[1]вспомогат'!G27</f>
        <v>55014922.94</v>
      </c>
      <c r="F29" s="38">
        <f>'[1]вспомогат'!H27</f>
        <v>8843822.349999994</v>
      </c>
      <c r="G29" s="39">
        <f>'[1]вспомогат'!I27</f>
        <v>126.48608546449162</v>
      </c>
      <c r="H29" s="35">
        <f>'[1]вспомогат'!J27</f>
        <v>1851889.349999994</v>
      </c>
      <c r="I29" s="36">
        <f>'[1]вспомогат'!K27</f>
        <v>105.72967819023438</v>
      </c>
      <c r="J29" s="37">
        <f>'[1]вспомогат'!L27</f>
        <v>2981355.9399999976</v>
      </c>
    </row>
    <row r="30" spans="1:10" ht="12.75">
      <c r="A30" s="32" t="s">
        <v>32</v>
      </c>
      <c r="B30" s="33">
        <f>'[1]вспомогат'!B28</f>
        <v>88000</v>
      </c>
      <c r="C30" s="33">
        <f>'[1]вспомогат'!C28</f>
        <v>71835</v>
      </c>
      <c r="D30" s="38">
        <f>'[1]вспомогат'!D28</f>
        <v>4915</v>
      </c>
      <c r="E30" s="33">
        <f>'[1]вспомогат'!G28</f>
        <v>34555.14000000001</v>
      </c>
      <c r="F30" s="38">
        <f>'[1]вспомогат'!H28</f>
        <v>4204.9699999999975</v>
      </c>
      <c r="G30" s="39">
        <f>'[1]вспомогат'!I28</f>
        <v>85.55381485249231</v>
      </c>
      <c r="H30" s="35">
        <f>'[1]вспомогат'!J28</f>
        <v>-710.0300000000025</v>
      </c>
      <c r="I30" s="36">
        <f>'[1]вспомогат'!K28</f>
        <v>48.10348715807059</v>
      </c>
      <c r="J30" s="37">
        <f>'[1]вспомогат'!L28</f>
        <v>-37279.85999999999</v>
      </c>
    </row>
    <row r="31" spans="1:10" ht="12.75">
      <c r="A31" s="32" t="s">
        <v>33</v>
      </c>
      <c r="B31" s="33">
        <f>'[1]вспомогат'!B29</f>
        <v>169108493</v>
      </c>
      <c r="C31" s="33">
        <f>'[1]вспомогат'!C29</f>
        <v>144052208</v>
      </c>
      <c r="D31" s="38">
        <f>'[1]вспомогат'!D29</f>
        <v>15078324</v>
      </c>
      <c r="E31" s="33">
        <f>'[1]вспомогат'!G29</f>
        <v>152382465.38</v>
      </c>
      <c r="F31" s="38">
        <f>'[1]вспомогат'!H29</f>
        <v>19341838.939999998</v>
      </c>
      <c r="G31" s="39">
        <f>'[1]вспомогат'!I29</f>
        <v>128.27578807830363</v>
      </c>
      <c r="H31" s="35">
        <f>'[1]вспомогат'!J29</f>
        <v>4263514.939999998</v>
      </c>
      <c r="I31" s="36">
        <f>'[1]вспомогат'!K29</f>
        <v>105.78280437048213</v>
      </c>
      <c r="J31" s="37">
        <f>'[1]вспомогат'!L29</f>
        <v>8330257.379999995</v>
      </c>
    </row>
    <row r="32" spans="1:10" ht="12.75">
      <c r="A32" s="32" t="s">
        <v>34</v>
      </c>
      <c r="B32" s="33">
        <f>'[1]вспомогат'!B30</f>
        <v>46012811</v>
      </c>
      <c r="C32" s="33">
        <f>'[1]вспомогат'!C30</f>
        <v>39648315</v>
      </c>
      <c r="D32" s="38">
        <f>'[1]вспомогат'!D30</f>
        <v>4754022</v>
      </c>
      <c r="E32" s="33">
        <f>'[1]вспомогат'!G30</f>
        <v>43855022.65</v>
      </c>
      <c r="F32" s="38">
        <f>'[1]вспомогат'!H30</f>
        <v>6682392.159999996</v>
      </c>
      <c r="G32" s="39">
        <f>'[1]вспомогат'!I30</f>
        <v>140.56292040718355</v>
      </c>
      <c r="H32" s="35">
        <f>'[1]вспомогат'!J30</f>
        <v>1928370.1599999964</v>
      </c>
      <c r="I32" s="36">
        <f>'[1]вспомогат'!K30</f>
        <v>110.61005404643298</v>
      </c>
      <c r="J32" s="37">
        <f>'[1]вспомогат'!L30</f>
        <v>4206707.6499999985</v>
      </c>
    </row>
    <row r="33" spans="1:10" ht="12.75">
      <c r="A33" s="32" t="s">
        <v>35</v>
      </c>
      <c r="B33" s="33">
        <f>'[1]вспомогат'!B31</f>
        <v>40230186</v>
      </c>
      <c r="C33" s="33">
        <f>'[1]вспомогат'!C31</f>
        <v>33246786</v>
      </c>
      <c r="D33" s="38">
        <f>'[1]вспомогат'!D31</f>
        <v>8408027</v>
      </c>
      <c r="E33" s="33">
        <f>'[1]вспомогат'!G31</f>
        <v>33583126.31</v>
      </c>
      <c r="F33" s="38">
        <f>'[1]вспомогат'!H31</f>
        <v>5832578.410000004</v>
      </c>
      <c r="G33" s="39">
        <f>'[1]вспомогат'!I31</f>
        <v>69.3691684148969</v>
      </c>
      <c r="H33" s="35">
        <f>'[1]вспомогат'!J31</f>
        <v>-2575448.589999996</v>
      </c>
      <c r="I33" s="36">
        <f>'[1]вспомогат'!K31</f>
        <v>101.01164759204093</v>
      </c>
      <c r="J33" s="37">
        <f>'[1]вспомогат'!L31</f>
        <v>336340.3100000024</v>
      </c>
    </row>
    <row r="34" spans="1:10" ht="12.75">
      <c r="A34" s="32" t="s">
        <v>36</v>
      </c>
      <c r="B34" s="33">
        <f>'[1]вспомогат'!B32</f>
        <v>35712897</v>
      </c>
      <c r="C34" s="33">
        <f>'[1]вспомогат'!C32</f>
        <v>31660491</v>
      </c>
      <c r="D34" s="38">
        <f>'[1]вспомогат'!D32</f>
        <v>3968682</v>
      </c>
      <c r="E34" s="33">
        <f>'[1]вспомогат'!G32</f>
        <v>34026392.26</v>
      </c>
      <c r="F34" s="38">
        <f>'[1]вспомогат'!H32</f>
        <v>5835249.039999999</v>
      </c>
      <c r="G34" s="39">
        <f>'[1]вспомогат'!I32</f>
        <v>147.03241630344783</v>
      </c>
      <c r="H34" s="35">
        <f>'[1]вспомогат'!J32</f>
        <v>1866567.039999999</v>
      </c>
      <c r="I34" s="36">
        <f>'[1]вспомогат'!K32</f>
        <v>107.47272447543533</v>
      </c>
      <c r="J34" s="37">
        <f>'[1]вспомогат'!L32</f>
        <v>2365901.259999998</v>
      </c>
    </row>
    <row r="35" spans="1:10" ht="12.75">
      <c r="A35" s="32" t="s">
        <v>37</v>
      </c>
      <c r="B35" s="33">
        <f>'[1]вспомогат'!B33</f>
        <v>67807879</v>
      </c>
      <c r="C35" s="33">
        <f>'[1]вспомогат'!C33</f>
        <v>56646345</v>
      </c>
      <c r="D35" s="38">
        <f>'[1]вспомогат'!D33</f>
        <v>7314293</v>
      </c>
      <c r="E35" s="33">
        <f>'[1]вспомогат'!G33</f>
        <v>63205635.65</v>
      </c>
      <c r="F35" s="38">
        <f>'[1]вспомогат'!H33</f>
        <v>12109398.54</v>
      </c>
      <c r="G35" s="39">
        <f>'[1]вспомогат'!I33</f>
        <v>165.55801825275523</v>
      </c>
      <c r="H35" s="35">
        <f>'[1]вспомогат'!J33</f>
        <v>4795105.539999999</v>
      </c>
      <c r="I35" s="36">
        <f>'[1]вспомогат'!K33</f>
        <v>111.57937136102956</v>
      </c>
      <c r="J35" s="37">
        <f>'[1]вспомогат'!L33</f>
        <v>6559290.6499999985</v>
      </c>
    </row>
    <row r="36" spans="1:10" ht="12.75">
      <c r="A36" s="32" t="s">
        <v>38</v>
      </c>
      <c r="B36" s="33">
        <f>'[1]вспомогат'!B34</f>
        <v>252000</v>
      </c>
      <c r="C36" s="33">
        <f>'[1]вспомогат'!C34</f>
        <v>218600</v>
      </c>
      <c r="D36" s="38">
        <f>'[1]вспомогат'!D34</f>
        <v>41000</v>
      </c>
      <c r="E36" s="33">
        <f>'[1]вспомогат'!G34</f>
        <v>243890.8</v>
      </c>
      <c r="F36" s="38">
        <f>'[1]вспомогат'!H34</f>
        <v>20644.629999999976</v>
      </c>
      <c r="G36" s="39">
        <f>'[1]вспомогат'!I34</f>
        <v>50.35275609756091</v>
      </c>
      <c r="H36" s="35">
        <f>'[1]вспомогат'!J34</f>
        <v>-20355.370000000024</v>
      </c>
      <c r="I36" s="36">
        <f>'[1]вспомогат'!K34</f>
        <v>111.56944190301921</v>
      </c>
      <c r="J36" s="37">
        <f>'[1]вспомогат'!L34</f>
        <v>25290.79999999999</v>
      </c>
    </row>
    <row r="37" spans="1:10" ht="12.75">
      <c r="A37" s="32" t="s">
        <v>39</v>
      </c>
      <c r="B37" s="33">
        <f>'[1]вспомогат'!B35</f>
        <v>7775400</v>
      </c>
      <c r="C37" s="33">
        <f>'[1]вспомогат'!C35</f>
        <v>6171996</v>
      </c>
      <c r="D37" s="38">
        <f>'[1]вспомогат'!D35</f>
        <v>961463</v>
      </c>
      <c r="E37" s="33">
        <f>'[1]вспомогат'!G35</f>
        <v>7119424.69</v>
      </c>
      <c r="F37" s="38">
        <f>'[1]вспомогат'!H35</f>
        <v>1339375.4000000004</v>
      </c>
      <c r="G37" s="39">
        <f>'[1]вспомогат'!I35</f>
        <v>139.3059743328657</v>
      </c>
      <c r="H37" s="35">
        <f>'[1]вспомогат'!J35</f>
        <v>377912.4000000004</v>
      </c>
      <c r="I37" s="36">
        <f>'[1]вспомогат'!K35</f>
        <v>115.35044238525107</v>
      </c>
      <c r="J37" s="37">
        <f>'[1]вспомогат'!L35</f>
        <v>947428.6900000004</v>
      </c>
    </row>
    <row r="38" spans="1:10" ht="18.75" customHeight="1">
      <c r="A38" s="51" t="s">
        <v>40</v>
      </c>
      <c r="B38" s="41">
        <f>SUM(B18:B37)</f>
        <v>1202572613</v>
      </c>
      <c r="C38" s="41">
        <f>SUM(C18:C37)</f>
        <v>1003968403</v>
      </c>
      <c r="D38" s="41">
        <f>SUM(D18:D37)</f>
        <v>155882809</v>
      </c>
      <c r="E38" s="41">
        <f>SUM(E18:E37)</f>
        <v>1081666145.88</v>
      </c>
      <c r="F38" s="41">
        <f>SUM(F18:F37)</f>
        <v>162458784.92</v>
      </c>
      <c r="G38" s="42">
        <f>F38/D38*100</f>
        <v>104.21853824817846</v>
      </c>
      <c r="H38" s="41">
        <f>SUM(H18:H37)</f>
        <v>6575975.920000003</v>
      </c>
      <c r="I38" s="43">
        <f>E38/C38*100</f>
        <v>107.73906256888446</v>
      </c>
      <c r="J38" s="41">
        <f>SUM(J18:J37)</f>
        <v>77697742.87999998</v>
      </c>
    </row>
    <row r="39" spans="1:10" ht="12" customHeight="1">
      <c r="A39" s="52" t="s">
        <v>41</v>
      </c>
      <c r="B39" s="33">
        <f>'[1]вспомогат'!B36</f>
        <v>15969215</v>
      </c>
      <c r="C39" s="33">
        <f>'[1]вспомогат'!C36</f>
        <v>13074973</v>
      </c>
      <c r="D39" s="38">
        <f>'[1]вспомогат'!D36</f>
        <v>1355514</v>
      </c>
      <c r="E39" s="33">
        <f>'[1]вспомогат'!G36</f>
        <v>16398655.03</v>
      </c>
      <c r="F39" s="38">
        <f>'[1]вспомогат'!H36</f>
        <v>3293910.9399999995</v>
      </c>
      <c r="G39" s="39">
        <f>'[1]вспомогат'!I36</f>
        <v>243.00087937122004</v>
      </c>
      <c r="H39" s="35">
        <f>'[1]вспомогат'!J36</f>
        <v>1938396.9399999995</v>
      </c>
      <c r="I39" s="36">
        <f>'[1]вспомогат'!K36</f>
        <v>125.42018274148634</v>
      </c>
      <c r="J39" s="37">
        <f>'[1]вспомогат'!L36</f>
        <v>3323682.0299999993</v>
      </c>
    </row>
    <row r="40" spans="1:10" ht="12.75" customHeight="1">
      <c r="A40" s="52" t="s">
        <v>42</v>
      </c>
      <c r="B40" s="33">
        <f>'[1]вспомогат'!B37</f>
        <v>44254625</v>
      </c>
      <c r="C40" s="33">
        <f>'[1]вспомогат'!C37</f>
        <v>37516670</v>
      </c>
      <c r="D40" s="38">
        <f>'[1]вспомогат'!D37</f>
        <v>6847783</v>
      </c>
      <c r="E40" s="33">
        <f>'[1]вспомогат'!G37</f>
        <v>38750751.4</v>
      </c>
      <c r="F40" s="38">
        <f>'[1]вспомогат'!H37</f>
        <v>6512316.5299999975</v>
      </c>
      <c r="G40" s="39">
        <f>'[1]вспомогат'!I37</f>
        <v>95.1010937408501</v>
      </c>
      <c r="H40" s="35">
        <f>'[1]вспомогат'!J37</f>
        <v>-335466.47000000253</v>
      </c>
      <c r="I40" s="36">
        <f>'[1]вспомогат'!K37</f>
        <v>103.28942147583993</v>
      </c>
      <c r="J40" s="37">
        <f>'[1]вспомогат'!L37</f>
        <v>1234081.3999999985</v>
      </c>
    </row>
    <row r="41" spans="1:10" ht="12.75" customHeight="1">
      <c r="A41" s="52" t="s">
        <v>43</v>
      </c>
      <c r="B41" s="33">
        <f>'[1]вспомогат'!B38</f>
        <v>22850989</v>
      </c>
      <c r="C41" s="33">
        <f>'[1]вспомогат'!C38</f>
        <v>20737716</v>
      </c>
      <c r="D41" s="38">
        <f>'[1]вспомогат'!D38</f>
        <v>4332467</v>
      </c>
      <c r="E41" s="33">
        <f>'[1]вспомогат'!G38</f>
        <v>21632687.19</v>
      </c>
      <c r="F41" s="38">
        <f>'[1]вспомогат'!H38</f>
        <v>3974370.75</v>
      </c>
      <c r="G41" s="39">
        <f>'[1]вспомогат'!I38</f>
        <v>91.73458793800391</v>
      </c>
      <c r="H41" s="35">
        <f>'[1]вспомогат'!J38</f>
        <v>-358096.25</v>
      </c>
      <c r="I41" s="36">
        <f>'[1]вспомогат'!K38</f>
        <v>104.3156690447492</v>
      </c>
      <c r="J41" s="37">
        <f>'[1]вспомогат'!L38</f>
        <v>894971.1900000013</v>
      </c>
    </row>
    <row r="42" spans="1:10" ht="12.75" customHeight="1">
      <c r="A42" s="52" t="s">
        <v>44</v>
      </c>
      <c r="B42" s="33">
        <f>'[1]вспомогат'!B39</f>
        <v>19072094</v>
      </c>
      <c r="C42" s="33">
        <f>'[1]вспомогат'!C39</f>
        <v>15487135</v>
      </c>
      <c r="D42" s="38">
        <f>'[1]вспомогат'!D39</f>
        <v>3506117</v>
      </c>
      <c r="E42" s="33">
        <f>'[1]вспомогат'!G39</f>
        <v>16001138.28</v>
      </c>
      <c r="F42" s="38">
        <f>'[1]вспомогат'!H39</f>
        <v>2927117.9499999993</v>
      </c>
      <c r="G42" s="39">
        <f>'[1]вспомогат'!I39</f>
        <v>83.48603169831466</v>
      </c>
      <c r="H42" s="35">
        <f>'[1]вспомогат'!J39</f>
        <v>-578999.0500000007</v>
      </c>
      <c r="I42" s="36">
        <f>'[1]вспомогат'!K39</f>
        <v>103.3189048846026</v>
      </c>
      <c r="J42" s="37">
        <f>'[1]вспомогат'!L39</f>
        <v>514003.27999999933</v>
      </c>
    </row>
    <row r="43" spans="1:10" ht="12" customHeight="1">
      <c r="A43" s="52" t="s">
        <v>45</v>
      </c>
      <c r="B43" s="33">
        <f>'[1]вспомогат'!B40</f>
        <v>16826730</v>
      </c>
      <c r="C43" s="33">
        <f>'[1]вспомогат'!C40</f>
        <v>14368368</v>
      </c>
      <c r="D43" s="38">
        <f>'[1]вспомогат'!D40</f>
        <v>3786281</v>
      </c>
      <c r="E43" s="33">
        <f>'[1]вспомогат'!G40</f>
        <v>16959515.34</v>
      </c>
      <c r="F43" s="38">
        <f>'[1]вспомогат'!H40</f>
        <v>4343120.390000001</v>
      </c>
      <c r="G43" s="39">
        <f>'[1]вспомогат'!I40</f>
        <v>114.70676344412895</v>
      </c>
      <c r="H43" s="35">
        <f>'[1]вспомогат'!J40</f>
        <v>556839.3900000006</v>
      </c>
      <c r="I43" s="36">
        <f>'[1]вспомогат'!K40</f>
        <v>118.03369276176667</v>
      </c>
      <c r="J43" s="37">
        <f>'[1]вспомогат'!L40</f>
        <v>2591147.34</v>
      </c>
    </row>
    <row r="44" spans="1:10" ht="14.25" customHeight="1">
      <c r="A44" s="52" t="s">
        <v>46</v>
      </c>
      <c r="B44" s="33">
        <f>'[1]вспомогат'!B41</f>
        <v>20103480</v>
      </c>
      <c r="C44" s="33">
        <f>'[1]вспомогат'!C41</f>
        <v>18003554</v>
      </c>
      <c r="D44" s="38">
        <f>'[1]вспомогат'!D41</f>
        <v>1286986</v>
      </c>
      <c r="E44" s="33">
        <f>'[1]вспомогат'!G41</f>
        <v>20369971.42</v>
      </c>
      <c r="F44" s="38">
        <f>'[1]вспомогат'!H41</f>
        <v>3240677.740000002</v>
      </c>
      <c r="G44" s="39">
        <f>'[1]вспомогат'!I41</f>
        <v>251.80365132177056</v>
      </c>
      <c r="H44" s="35">
        <f>'[1]вспомогат'!J41</f>
        <v>1953691.740000002</v>
      </c>
      <c r="I44" s="36">
        <f>'[1]вспомогат'!K41</f>
        <v>113.14416820145622</v>
      </c>
      <c r="J44" s="37">
        <f>'[1]вспомогат'!L41</f>
        <v>2366417.420000002</v>
      </c>
    </row>
    <row r="45" spans="1:10" ht="14.25" customHeight="1">
      <c r="A45" s="53" t="s">
        <v>47</v>
      </c>
      <c r="B45" s="33">
        <f>'[1]вспомогат'!B42</f>
        <v>28681097</v>
      </c>
      <c r="C45" s="33">
        <f>'[1]вспомогат'!C42</f>
        <v>24315754</v>
      </c>
      <c r="D45" s="38">
        <f>'[1]вспомогат'!D42</f>
        <v>2564811</v>
      </c>
      <c r="E45" s="33">
        <f>'[1]вспомогат'!G42</f>
        <v>27925642.57</v>
      </c>
      <c r="F45" s="38">
        <f>'[1]вспомогат'!H42</f>
        <v>4173725.370000001</v>
      </c>
      <c r="G45" s="39">
        <f>'[1]вспомогат'!I42</f>
        <v>162.7303286674925</v>
      </c>
      <c r="H45" s="35">
        <f>'[1]вспомогат'!J42</f>
        <v>1608914.370000001</v>
      </c>
      <c r="I45" s="36">
        <f>'[1]вспомогат'!K42</f>
        <v>114.8458837426962</v>
      </c>
      <c r="J45" s="37">
        <f>'[1]вспомогат'!L42</f>
        <v>3609888.5700000003</v>
      </c>
    </row>
    <row r="46" spans="1:10" ht="14.25" customHeight="1">
      <c r="A46" s="53" t="s">
        <v>48</v>
      </c>
      <c r="B46" s="33">
        <f>'[1]вспомогат'!B43</f>
        <v>53530369</v>
      </c>
      <c r="C46" s="33">
        <f>'[1]вспомогат'!C43</f>
        <v>45236081</v>
      </c>
      <c r="D46" s="38">
        <f>'[1]вспомогат'!D43</f>
        <v>9466926</v>
      </c>
      <c r="E46" s="33">
        <f>'[1]вспомогат'!G43</f>
        <v>45754433.5</v>
      </c>
      <c r="F46" s="38">
        <f>'[1]вспомогат'!H43</f>
        <v>5705867.490000002</v>
      </c>
      <c r="G46" s="39">
        <f>'[1]вспомогат'!I43</f>
        <v>60.27159703160246</v>
      </c>
      <c r="H46" s="35">
        <f>'[1]вспомогат'!J43</f>
        <v>-3761058.509999998</v>
      </c>
      <c r="I46" s="36">
        <f>'[1]вспомогат'!K43</f>
        <v>101.14588286284128</v>
      </c>
      <c r="J46" s="37">
        <f>'[1]вспомогат'!L43</f>
        <v>518352.5</v>
      </c>
    </row>
    <row r="47" spans="1:10" ht="14.25" customHeight="1">
      <c r="A47" s="53" t="s">
        <v>49</v>
      </c>
      <c r="B47" s="33">
        <f>'[1]вспомогат'!B44</f>
        <v>25068682</v>
      </c>
      <c r="C47" s="33">
        <f>'[1]вспомогат'!C44</f>
        <v>20396061</v>
      </c>
      <c r="D47" s="38">
        <f>'[1]вспомогат'!D44</f>
        <v>3275404</v>
      </c>
      <c r="E47" s="33">
        <f>'[1]вспомогат'!G44</f>
        <v>22810427.98</v>
      </c>
      <c r="F47" s="38">
        <f>'[1]вспомогат'!H44</f>
        <v>4662903.039999999</v>
      </c>
      <c r="G47" s="39">
        <f>'[1]вспомогат'!I44</f>
        <v>142.36115728014008</v>
      </c>
      <c r="H47" s="35">
        <f>'[1]вспомогат'!J44</f>
        <v>1387499.039999999</v>
      </c>
      <c r="I47" s="36">
        <f>'[1]вспомогат'!K44</f>
        <v>111.83741792103878</v>
      </c>
      <c r="J47" s="37">
        <f>'[1]вспомогат'!L44</f>
        <v>2414366.9800000004</v>
      </c>
    </row>
    <row r="48" spans="1:10" ht="14.25" customHeight="1">
      <c r="A48" s="53" t="s">
        <v>50</v>
      </c>
      <c r="B48" s="33">
        <f>'[1]вспомогат'!B45</f>
        <v>26031316</v>
      </c>
      <c r="C48" s="33">
        <f>'[1]вспомогат'!C45</f>
        <v>21922495</v>
      </c>
      <c r="D48" s="38">
        <f>'[1]вспомогат'!D45</f>
        <v>3175800</v>
      </c>
      <c r="E48" s="33">
        <f>'[1]вспомогат'!G45</f>
        <v>23224788.19</v>
      </c>
      <c r="F48" s="38">
        <f>'[1]вспомогат'!H45</f>
        <v>3310216.740000002</v>
      </c>
      <c r="G48" s="39">
        <f>'[1]вспомогат'!I45</f>
        <v>104.2325316455697</v>
      </c>
      <c r="H48" s="35">
        <f>'[1]вспомогат'!J45</f>
        <v>134416.7400000021</v>
      </c>
      <c r="I48" s="36">
        <f>'[1]вспомогат'!K45</f>
        <v>105.94044240858534</v>
      </c>
      <c r="J48" s="37">
        <f>'[1]вспомогат'!L45</f>
        <v>1302293.1900000013</v>
      </c>
    </row>
    <row r="49" spans="1:10" ht="14.25" customHeight="1">
      <c r="A49" s="53" t="s">
        <v>51</v>
      </c>
      <c r="B49" s="33">
        <f>'[1]вспомогат'!B46</f>
        <v>8404782</v>
      </c>
      <c r="C49" s="33">
        <f>'[1]вспомогат'!C46</f>
        <v>7531684</v>
      </c>
      <c r="D49" s="38">
        <f>'[1]вспомогат'!D46</f>
        <v>685883</v>
      </c>
      <c r="E49" s="33">
        <f>'[1]вспомогат'!G46</f>
        <v>8403859.28</v>
      </c>
      <c r="F49" s="38">
        <f>'[1]вспомогат'!H46</f>
        <v>1283145.9499999993</v>
      </c>
      <c r="G49" s="39">
        <f>'[1]вспомогат'!I46</f>
        <v>187.07942170895024</v>
      </c>
      <c r="H49" s="35">
        <f>'[1]вспомогат'!J46</f>
        <v>597262.9499999993</v>
      </c>
      <c r="I49" s="36">
        <f>'[1]вспомогат'!K46</f>
        <v>111.58008328549099</v>
      </c>
      <c r="J49" s="37">
        <f>'[1]вспомогат'!L46</f>
        <v>872175.2799999993</v>
      </c>
    </row>
    <row r="50" spans="1:10" ht="14.25" customHeight="1">
      <c r="A50" s="53" t="s">
        <v>52</v>
      </c>
      <c r="B50" s="33">
        <f>'[1]вспомогат'!B47</f>
        <v>10057400</v>
      </c>
      <c r="C50" s="33">
        <f>'[1]вспомогат'!C47</f>
        <v>7976280</v>
      </c>
      <c r="D50" s="38">
        <f>'[1]вспомогат'!D47</f>
        <v>1987400</v>
      </c>
      <c r="E50" s="33">
        <f>'[1]вспомогат'!G47</f>
        <v>8247481.23</v>
      </c>
      <c r="F50" s="38">
        <f>'[1]вспомогат'!H47</f>
        <v>1641152.33</v>
      </c>
      <c r="G50" s="39">
        <f>'[1]вспомогат'!I47</f>
        <v>82.57785699909431</v>
      </c>
      <c r="H50" s="35">
        <f>'[1]вспомогат'!J47</f>
        <v>-346247.6699999999</v>
      </c>
      <c r="I50" s="36">
        <f>'[1]вспомогат'!K47</f>
        <v>103.40009666160167</v>
      </c>
      <c r="J50" s="37">
        <f>'[1]вспомогат'!L47</f>
        <v>271201.23000000045</v>
      </c>
    </row>
    <row r="51" spans="1:10" ht="14.25" customHeight="1">
      <c r="A51" s="53" t="s">
        <v>53</v>
      </c>
      <c r="B51" s="33">
        <f>'[1]вспомогат'!B48</f>
        <v>10646930</v>
      </c>
      <c r="C51" s="33">
        <f>'[1]вспомогат'!C48</f>
        <v>7925530</v>
      </c>
      <c r="D51" s="38">
        <f>'[1]вспомогат'!D48</f>
        <v>1063497</v>
      </c>
      <c r="E51" s="33">
        <f>'[1]вспомогат'!G48</f>
        <v>8589387.02</v>
      </c>
      <c r="F51" s="38">
        <f>'[1]вспомогат'!H48</f>
        <v>1617386.2799999993</v>
      </c>
      <c r="G51" s="39">
        <f>'[1]вспомогат'!I48</f>
        <v>152.08188457513273</v>
      </c>
      <c r="H51" s="35">
        <f>'[1]вспомогат'!J48</f>
        <v>553889.2799999993</v>
      </c>
      <c r="I51" s="36">
        <f>'[1]вспомогат'!K48</f>
        <v>108.37618455800431</v>
      </c>
      <c r="J51" s="37">
        <f>'[1]вспомогат'!L48</f>
        <v>663857.0199999996</v>
      </c>
    </row>
    <row r="52" spans="1:10" ht="14.25" customHeight="1">
      <c r="A52" s="53" t="s">
        <v>54</v>
      </c>
      <c r="B52" s="33">
        <f>'[1]вспомогат'!B49</f>
        <v>29835600</v>
      </c>
      <c r="C52" s="33">
        <f>'[1]вспомогат'!C49</f>
        <v>23285097</v>
      </c>
      <c r="D52" s="38">
        <f>'[1]вспомогат'!D49</f>
        <v>4902979</v>
      </c>
      <c r="E52" s="33">
        <f>'[1]вспомогат'!G49</f>
        <v>28238032.29</v>
      </c>
      <c r="F52" s="38">
        <f>'[1]вспомогат'!H49</f>
        <v>4552117.82</v>
      </c>
      <c r="G52" s="39">
        <f>'[1]вспомогат'!I49</f>
        <v>92.84391836065382</v>
      </c>
      <c r="H52" s="35">
        <f>'[1]вспомогат'!J49</f>
        <v>-350861.1799999997</v>
      </c>
      <c r="I52" s="36">
        <f>'[1]вспомогат'!K49</f>
        <v>121.27083812448795</v>
      </c>
      <c r="J52" s="37">
        <f>'[1]вспомогат'!L49</f>
        <v>4952935.289999999</v>
      </c>
    </row>
    <row r="53" spans="1:10" ht="14.25" customHeight="1">
      <c r="A53" s="53" t="s">
        <v>55</v>
      </c>
      <c r="B53" s="33">
        <f>'[1]вспомогат'!B50</f>
        <v>10680400</v>
      </c>
      <c r="C53" s="33">
        <f>'[1]вспомогат'!C50</f>
        <v>8466900</v>
      </c>
      <c r="D53" s="38">
        <f>'[1]вспомогат'!D50</f>
        <v>1017430</v>
      </c>
      <c r="E53" s="33">
        <f>'[1]вспомогат'!G50</f>
        <v>9907184.08</v>
      </c>
      <c r="F53" s="38">
        <f>'[1]вспомогат'!H50</f>
        <v>1862122.7999999998</v>
      </c>
      <c r="G53" s="39">
        <f>'[1]вспомогат'!I50</f>
        <v>183.02220300168068</v>
      </c>
      <c r="H53" s="35">
        <f>'[1]вспомогат'!J50</f>
        <v>844692.7999999998</v>
      </c>
      <c r="I53" s="36">
        <f>'[1]вспомогат'!K50</f>
        <v>117.01076049085262</v>
      </c>
      <c r="J53" s="37">
        <f>'[1]вспомогат'!L50</f>
        <v>1440284.08</v>
      </c>
    </row>
    <row r="54" spans="1:10" ht="14.25" customHeight="1">
      <c r="A54" s="53" t="s">
        <v>56</v>
      </c>
      <c r="B54" s="33">
        <f>'[1]вспомогат'!B51</f>
        <v>8553985</v>
      </c>
      <c r="C54" s="33">
        <f>'[1]вспомогат'!C51</f>
        <v>7372385</v>
      </c>
      <c r="D54" s="38">
        <f>'[1]вспомогат'!D51</f>
        <v>1435003</v>
      </c>
      <c r="E54" s="33">
        <f>'[1]вспомогат'!G51</f>
        <v>7449817.22</v>
      </c>
      <c r="F54" s="38">
        <f>'[1]вспомогат'!H51</f>
        <v>1223685.8999999994</v>
      </c>
      <c r="G54" s="39">
        <f>'[1]вспомогат'!I51</f>
        <v>85.27410047226378</v>
      </c>
      <c r="H54" s="35">
        <f>'[1]вспомогат'!J51</f>
        <v>-211317.10000000056</v>
      </c>
      <c r="I54" s="36">
        <f>'[1]вспомогат'!K51</f>
        <v>101.0503008185275</v>
      </c>
      <c r="J54" s="37">
        <f>'[1]вспомогат'!L51</f>
        <v>77432.21999999974</v>
      </c>
    </row>
    <row r="55" spans="1:10" ht="14.25" customHeight="1">
      <c r="A55" s="53" t="s">
        <v>57</v>
      </c>
      <c r="B55" s="33">
        <f>'[1]вспомогат'!B52</f>
        <v>49375571</v>
      </c>
      <c r="C55" s="33">
        <f>'[1]вспомогат'!C52</f>
        <v>42028922</v>
      </c>
      <c r="D55" s="38">
        <f>'[1]вспомогат'!D52</f>
        <v>7205608</v>
      </c>
      <c r="E55" s="33">
        <f>'[1]вспомогат'!G52</f>
        <v>46367752.1</v>
      </c>
      <c r="F55" s="38">
        <f>'[1]вспомогат'!H52</f>
        <v>6588021.490000002</v>
      </c>
      <c r="G55" s="39">
        <f>'[1]вспомогат'!I52</f>
        <v>91.42908537350355</v>
      </c>
      <c r="H55" s="35">
        <f>'[1]вспомогат'!J52</f>
        <v>-617586.5099999979</v>
      </c>
      <c r="I55" s="36">
        <f>'[1]вспомогат'!K52</f>
        <v>110.32343894045154</v>
      </c>
      <c r="J55" s="37">
        <f>'[1]вспомогат'!L52</f>
        <v>4338830.1000000015</v>
      </c>
    </row>
    <row r="56" spans="1:10" ht="14.25" customHeight="1">
      <c r="A56" s="53" t="s">
        <v>58</v>
      </c>
      <c r="B56" s="33">
        <f>'[1]вспомогат'!B53</f>
        <v>62470896</v>
      </c>
      <c r="C56" s="33">
        <f>'[1]вспомогат'!C53</f>
        <v>50774070</v>
      </c>
      <c r="D56" s="38">
        <f>'[1]вспомогат'!D53</f>
        <v>7047372</v>
      </c>
      <c r="E56" s="33">
        <f>'[1]вспомогат'!G53</f>
        <v>53870718.29</v>
      </c>
      <c r="F56" s="38">
        <f>'[1]вспомогат'!H53</f>
        <v>6827866.420000002</v>
      </c>
      <c r="G56" s="39">
        <f>'[1]вспомогат'!I53</f>
        <v>96.88528461389582</v>
      </c>
      <c r="H56" s="35">
        <f>'[1]вспомогат'!J53</f>
        <v>-219505.5799999982</v>
      </c>
      <c r="I56" s="36">
        <f>'[1]вспомогат'!K53</f>
        <v>106.09887741912358</v>
      </c>
      <c r="J56" s="37">
        <f>'[1]вспомогат'!L53</f>
        <v>3096648.289999999</v>
      </c>
    </row>
    <row r="57" spans="1:10" ht="14.25" customHeight="1">
      <c r="A57" s="53" t="s">
        <v>59</v>
      </c>
      <c r="B57" s="33">
        <f>'[1]вспомогат'!B54</f>
        <v>36873861</v>
      </c>
      <c r="C57" s="33">
        <f>'[1]вспомогат'!C54</f>
        <v>30741211</v>
      </c>
      <c r="D57" s="38">
        <f>'[1]вспомогат'!D54</f>
        <v>5841100</v>
      </c>
      <c r="E57" s="33">
        <f>'[1]вспомогат'!G54</f>
        <v>32135273.84</v>
      </c>
      <c r="F57" s="38">
        <f>'[1]вспомогат'!H54</f>
        <v>4934671.66</v>
      </c>
      <c r="G57" s="39">
        <f>'[1]вспомогат'!I54</f>
        <v>84.48188971255415</v>
      </c>
      <c r="H57" s="35">
        <f>'[1]вспомогат'!J54</f>
        <v>-906428.3399999999</v>
      </c>
      <c r="I57" s="36">
        <f>'[1]вспомогат'!K54</f>
        <v>104.53483384242735</v>
      </c>
      <c r="J57" s="37">
        <f>'[1]вспомогат'!L54</f>
        <v>1394062.8399999999</v>
      </c>
    </row>
    <row r="58" spans="1:10" ht="14.25" customHeight="1">
      <c r="A58" s="53" t="s">
        <v>60</v>
      </c>
      <c r="B58" s="33">
        <f>'[1]вспомогат'!B55</f>
        <v>58788000</v>
      </c>
      <c r="C58" s="33">
        <f>'[1]вспомогат'!C55</f>
        <v>50466869</v>
      </c>
      <c r="D58" s="38">
        <f>'[1]вспомогат'!D55</f>
        <v>9423775</v>
      </c>
      <c r="E58" s="33">
        <f>'[1]вспомогат'!G55</f>
        <v>58972317.46</v>
      </c>
      <c r="F58" s="38">
        <f>'[1]вспомогат'!H55</f>
        <v>12709446.57</v>
      </c>
      <c r="G58" s="39">
        <f>'[1]вспомогат'!I55</f>
        <v>134.86576844205217</v>
      </c>
      <c r="H58" s="35">
        <f>'[1]вспомогат'!J55</f>
        <v>3285671.5700000003</v>
      </c>
      <c r="I58" s="36">
        <f>'[1]вспомогат'!K55</f>
        <v>116.85352911431855</v>
      </c>
      <c r="J58" s="37">
        <f>'[1]вспомогат'!L55</f>
        <v>8505448.46</v>
      </c>
    </row>
    <row r="59" spans="1:10" ht="14.25" customHeight="1">
      <c r="A59" s="53" t="s">
        <v>61</v>
      </c>
      <c r="B59" s="33">
        <f>'[1]вспомогат'!B56</f>
        <v>68926670</v>
      </c>
      <c r="C59" s="33">
        <f>'[1]вспомогат'!C56</f>
        <v>58705950</v>
      </c>
      <c r="D59" s="38">
        <f>'[1]вспомогат'!D56</f>
        <v>7215920</v>
      </c>
      <c r="E59" s="33">
        <f>'[1]вспомогат'!G56</f>
        <v>62292296.19</v>
      </c>
      <c r="F59" s="38">
        <f>'[1]вспомогат'!H56</f>
        <v>10290326.36</v>
      </c>
      <c r="G59" s="39">
        <f>'[1]вспомогат'!I56</f>
        <v>142.60588199425715</v>
      </c>
      <c r="H59" s="35">
        <f>'[1]вспомогат'!J56</f>
        <v>3074406.3599999994</v>
      </c>
      <c r="I59" s="36">
        <f>'[1]вспомогат'!K56</f>
        <v>106.10899949664385</v>
      </c>
      <c r="J59" s="37">
        <f>'[1]вспомогат'!L56</f>
        <v>3586346.1899999976</v>
      </c>
    </row>
    <row r="60" spans="1:10" ht="14.25" customHeight="1">
      <c r="A60" s="53" t="s">
        <v>62</v>
      </c>
      <c r="B60" s="33">
        <f>'[1]вспомогат'!B57</f>
        <v>11259375</v>
      </c>
      <c r="C60" s="33">
        <f>'[1]вспомогат'!C57</f>
        <v>9084139</v>
      </c>
      <c r="D60" s="38">
        <f>'[1]вспомогат'!D57</f>
        <v>1977053</v>
      </c>
      <c r="E60" s="33">
        <f>'[1]вспомогат'!G57</f>
        <v>10551482.45</v>
      </c>
      <c r="F60" s="38">
        <f>'[1]вспомогат'!H57</f>
        <v>2459552.8199999994</v>
      </c>
      <c r="G60" s="39">
        <f>'[1]вспомогат'!I57</f>
        <v>124.40500178801474</v>
      </c>
      <c r="H60" s="35">
        <f>'[1]вспомогат'!J57</f>
        <v>482499.81999999937</v>
      </c>
      <c r="I60" s="36">
        <f>'[1]вспомогат'!K57</f>
        <v>116.15280710698063</v>
      </c>
      <c r="J60" s="37">
        <f>'[1]вспомогат'!L57</f>
        <v>1467343.4499999993</v>
      </c>
    </row>
    <row r="61" spans="1:10" ht="14.25" customHeight="1">
      <c r="A61" s="53" t="s">
        <v>63</v>
      </c>
      <c r="B61" s="33">
        <f>'[1]вспомогат'!B58</f>
        <v>54076012</v>
      </c>
      <c r="C61" s="33">
        <f>'[1]вспомогат'!C58</f>
        <v>45829196</v>
      </c>
      <c r="D61" s="38">
        <f>'[1]вспомогат'!D58</f>
        <v>3954964</v>
      </c>
      <c r="E61" s="33">
        <f>'[1]вспомогат'!G58</f>
        <v>50901061.13</v>
      </c>
      <c r="F61" s="38">
        <f>'[1]вспомогат'!H58</f>
        <v>7393848.840000004</v>
      </c>
      <c r="G61" s="39">
        <f>'[1]вспомогат'!I58</f>
        <v>186.951103474014</v>
      </c>
      <c r="H61" s="35">
        <f>'[1]вспомогат'!J58</f>
        <v>3438884.8400000036</v>
      </c>
      <c r="I61" s="36">
        <f>'[1]вспомогат'!K58</f>
        <v>111.06688655415209</v>
      </c>
      <c r="J61" s="37">
        <f>'[1]вспомогат'!L58</f>
        <v>5071865.130000003</v>
      </c>
    </row>
    <row r="62" spans="1:10" ht="14.25" customHeight="1">
      <c r="A62" s="53" t="s">
        <v>64</v>
      </c>
      <c r="B62" s="33">
        <f>'[1]вспомогат'!B59</f>
        <v>12324400</v>
      </c>
      <c r="C62" s="33">
        <f>'[1]вспомогат'!C59</f>
        <v>10091233</v>
      </c>
      <c r="D62" s="38">
        <f>'[1]вспомогат'!D59</f>
        <v>808117</v>
      </c>
      <c r="E62" s="33">
        <f>'[1]вспомогат'!G59</f>
        <v>12289410.54</v>
      </c>
      <c r="F62" s="38">
        <f>'[1]вспомогат'!H59</f>
        <v>2468892.3599999994</v>
      </c>
      <c r="G62" s="39">
        <f>'[1]вспомогат'!I59</f>
        <v>305.51174644265615</v>
      </c>
      <c r="H62" s="35">
        <f>'[1]вспомогат'!J59</f>
        <v>1660775.3599999994</v>
      </c>
      <c r="I62" s="36">
        <f>'[1]вспомогат'!K59</f>
        <v>121.78304217135805</v>
      </c>
      <c r="J62" s="37">
        <f>'[1]вспомогат'!L59</f>
        <v>2198177.539999999</v>
      </c>
    </row>
    <row r="63" spans="1:10" ht="14.25" customHeight="1">
      <c r="A63" s="53" t="s">
        <v>65</v>
      </c>
      <c r="B63" s="33">
        <f>'[1]вспомогат'!B60</f>
        <v>14552410</v>
      </c>
      <c r="C63" s="33">
        <f>'[1]вспомогат'!C60</f>
        <v>11026710</v>
      </c>
      <c r="D63" s="38">
        <f>'[1]вспомогат'!D60</f>
        <v>1690842</v>
      </c>
      <c r="E63" s="33">
        <f>'[1]вспомогат'!G60</f>
        <v>13548675.6</v>
      </c>
      <c r="F63" s="38">
        <f>'[1]вспомогат'!H60</f>
        <v>2621492.3599999994</v>
      </c>
      <c r="G63" s="39">
        <f>'[1]вспомогат'!I60</f>
        <v>155.04064602133133</v>
      </c>
      <c r="H63" s="35">
        <f>'[1]вспомогат'!J60</f>
        <v>930650.3599999994</v>
      </c>
      <c r="I63" s="36">
        <f>'[1]вспомогат'!K60</f>
        <v>122.87142402402893</v>
      </c>
      <c r="J63" s="37">
        <f>'[1]вспомогат'!L60</f>
        <v>2521965.5999999996</v>
      </c>
    </row>
    <row r="64" spans="1:10" ht="14.25" customHeight="1">
      <c r="A64" s="53" t="s">
        <v>66</v>
      </c>
      <c r="B64" s="33">
        <f>'[1]вспомогат'!B61</f>
        <v>10990554</v>
      </c>
      <c r="C64" s="33">
        <f>'[1]вспомогат'!C61</f>
        <v>9056876</v>
      </c>
      <c r="D64" s="38">
        <f>'[1]вспомогат'!D61</f>
        <v>1411738</v>
      </c>
      <c r="E64" s="33">
        <f>'[1]вспомогат'!G61</f>
        <v>9826780.36</v>
      </c>
      <c r="F64" s="38">
        <f>'[1]вспомогат'!H61</f>
        <v>1105228.1399999987</v>
      </c>
      <c r="G64" s="39">
        <f>'[1]вспомогат'!I61</f>
        <v>78.28847420697032</v>
      </c>
      <c r="H64" s="35">
        <f>'[1]вспомогат'!J61</f>
        <v>-306509.86000000127</v>
      </c>
      <c r="I64" s="36">
        <f>'[1]вспомогат'!K61</f>
        <v>108.50077178930128</v>
      </c>
      <c r="J64" s="37">
        <f>'[1]вспомогат'!L61</f>
        <v>769904.3599999994</v>
      </c>
    </row>
    <row r="65" spans="1:10" ht="14.25" customHeight="1">
      <c r="A65" s="53" t="s">
        <v>67</v>
      </c>
      <c r="B65" s="33">
        <f>'[1]вспомогат'!B62</f>
        <v>12087820</v>
      </c>
      <c r="C65" s="33">
        <f>'[1]вспомогат'!C62</f>
        <v>10603450</v>
      </c>
      <c r="D65" s="38">
        <f>'[1]вспомогат'!D62</f>
        <v>1192250</v>
      </c>
      <c r="E65" s="33">
        <f>'[1]вспомогат'!G62</f>
        <v>11469816.82</v>
      </c>
      <c r="F65" s="38">
        <f>'[1]вспомогат'!H62</f>
        <v>1840164.040000001</v>
      </c>
      <c r="G65" s="39">
        <f>'[1]вспомогат'!I62</f>
        <v>154.3438070874398</v>
      </c>
      <c r="H65" s="35">
        <f>'[1]вспомогат'!J62</f>
        <v>647914.040000001</v>
      </c>
      <c r="I65" s="36">
        <f>'[1]вспомогат'!K62</f>
        <v>108.17061258364022</v>
      </c>
      <c r="J65" s="37">
        <f>'[1]вспомогат'!L62</f>
        <v>866366.8200000003</v>
      </c>
    </row>
    <row r="66" spans="1:10" ht="14.25" customHeight="1">
      <c r="A66" s="53" t="s">
        <v>68</v>
      </c>
      <c r="B66" s="33">
        <f>'[1]вспомогат'!B63</f>
        <v>8778418</v>
      </c>
      <c r="C66" s="33">
        <f>'[1]вспомогат'!C63</f>
        <v>6919183</v>
      </c>
      <c r="D66" s="38">
        <f>'[1]вспомогат'!D63</f>
        <v>1769442</v>
      </c>
      <c r="E66" s="33">
        <f>'[1]вспомогат'!G63</f>
        <v>7194846.2</v>
      </c>
      <c r="F66" s="38">
        <f>'[1]вспомогат'!H63</f>
        <v>1619043.04</v>
      </c>
      <c r="G66" s="39">
        <f>'[1]вспомогат'!I63</f>
        <v>91.50020401912016</v>
      </c>
      <c r="H66" s="35">
        <f>'[1]вспомогат'!J63</f>
        <v>-150398.95999999996</v>
      </c>
      <c r="I66" s="36">
        <f>'[1]вспомогат'!K63</f>
        <v>103.98404262468561</v>
      </c>
      <c r="J66" s="37">
        <f>'[1]вспомогат'!L63</f>
        <v>275663.2000000002</v>
      </c>
    </row>
    <row r="67" spans="1:10" ht="14.25" customHeight="1">
      <c r="A67" s="53" t="s">
        <v>69</v>
      </c>
      <c r="B67" s="33">
        <f>'[1]вспомогат'!B64</f>
        <v>12876455</v>
      </c>
      <c r="C67" s="33">
        <f>'[1]вспомогат'!C64</f>
        <v>11002675</v>
      </c>
      <c r="D67" s="38">
        <f>'[1]вспомогат'!D64</f>
        <v>1365430</v>
      </c>
      <c r="E67" s="33">
        <f>'[1]вспомогат'!G64</f>
        <v>12698123.76</v>
      </c>
      <c r="F67" s="38">
        <f>'[1]вспомогат'!H64</f>
        <v>2006257.0700000003</v>
      </c>
      <c r="G67" s="39">
        <f>'[1]вспомогат'!I64</f>
        <v>146.93225357579666</v>
      </c>
      <c r="H67" s="35">
        <f>'[1]вспомогат'!J64</f>
        <v>640827.0700000003</v>
      </c>
      <c r="I67" s="36">
        <f>'[1]вспомогат'!K64</f>
        <v>115.40942325389052</v>
      </c>
      <c r="J67" s="37">
        <f>'[1]вспомогат'!L64</f>
        <v>1695448.7599999998</v>
      </c>
    </row>
    <row r="68" spans="1:10" ht="14.25" customHeight="1">
      <c r="A68" s="53" t="s">
        <v>70</v>
      </c>
      <c r="B68" s="33">
        <f>'[1]вспомогат'!B65</f>
        <v>10633820</v>
      </c>
      <c r="C68" s="33">
        <f>'[1]вспомогат'!C65</f>
        <v>9218070</v>
      </c>
      <c r="D68" s="38">
        <f>'[1]вспомогат'!D65</f>
        <v>1933050</v>
      </c>
      <c r="E68" s="33">
        <f>'[1]вспомогат'!G65</f>
        <v>10107042.28</v>
      </c>
      <c r="F68" s="38">
        <f>'[1]вспомогат'!H65</f>
        <v>2104765.8999999994</v>
      </c>
      <c r="G68" s="39">
        <f>'[1]вспомогат'!I65</f>
        <v>108.88315873878065</v>
      </c>
      <c r="H68" s="35">
        <f>'[1]вспомогат'!J65</f>
        <v>171715.89999999944</v>
      </c>
      <c r="I68" s="36">
        <f>'[1]вспомогат'!K65</f>
        <v>109.64380049186</v>
      </c>
      <c r="J68" s="37">
        <f>'[1]вспомогат'!L65</f>
        <v>888972.2799999993</v>
      </c>
    </row>
    <row r="69" spans="1:10" ht="14.25" customHeight="1">
      <c r="A69" s="53" t="s">
        <v>71</v>
      </c>
      <c r="B69" s="33">
        <f>'[1]вспомогат'!B66</f>
        <v>29107532</v>
      </c>
      <c r="C69" s="33">
        <f>'[1]вспомогат'!C66</f>
        <v>24393439</v>
      </c>
      <c r="D69" s="38">
        <f>'[1]вспомогат'!D66</f>
        <v>2766099</v>
      </c>
      <c r="E69" s="33">
        <f>'[1]вспомогат'!G66</f>
        <v>26387520.02</v>
      </c>
      <c r="F69" s="38">
        <f>'[1]вспомогат'!H66</f>
        <v>3442114</v>
      </c>
      <c r="G69" s="39">
        <f>'[1]вспомогат'!I66</f>
        <v>124.43929157994707</v>
      </c>
      <c r="H69" s="35">
        <f>'[1]вспомогат'!J66</f>
        <v>676015</v>
      </c>
      <c r="I69" s="36">
        <f>'[1]вспомогат'!K66</f>
        <v>108.17466130954313</v>
      </c>
      <c r="J69" s="37">
        <f>'[1]вспомогат'!L66</f>
        <v>1994081.0199999996</v>
      </c>
    </row>
    <row r="70" spans="1:10" ht="14.25" customHeight="1">
      <c r="A70" s="53" t="s">
        <v>72</v>
      </c>
      <c r="B70" s="33">
        <f>'[1]вспомогат'!B67</f>
        <v>54835300</v>
      </c>
      <c r="C70" s="33">
        <f>'[1]вспомогат'!C67</f>
        <v>47144345</v>
      </c>
      <c r="D70" s="38">
        <f>'[1]вспомогат'!D67</f>
        <v>6905224</v>
      </c>
      <c r="E70" s="33">
        <f>'[1]вспомогат'!G67</f>
        <v>53332042.13</v>
      </c>
      <c r="F70" s="38">
        <f>'[1]вспомогат'!H67</f>
        <v>6262173.260000005</v>
      </c>
      <c r="G70" s="39">
        <f>'[1]вспомогат'!I67</f>
        <v>90.68747458445962</v>
      </c>
      <c r="H70" s="35">
        <f>'[1]вспомогат'!J67</f>
        <v>-643050.7399999946</v>
      </c>
      <c r="I70" s="36">
        <f>'[1]вспомогат'!K67</f>
        <v>113.12500392146715</v>
      </c>
      <c r="J70" s="37">
        <f>'[1]вспомогат'!L67</f>
        <v>6187697.130000003</v>
      </c>
    </row>
    <row r="71" spans="1:10" ht="14.25" customHeight="1">
      <c r="A71" s="53" t="s">
        <v>73</v>
      </c>
      <c r="B71" s="33">
        <f>'[1]вспомогат'!B68</f>
        <v>85942550</v>
      </c>
      <c r="C71" s="33">
        <f>'[1]вспомогат'!C68</f>
        <v>69431698</v>
      </c>
      <c r="D71" s="38">
        <f>'[1]вспомогат'!D68</f>
        <v>8776268</v>
      </c>
      <c r="E71" s="33">
        <f>'[1]вспомогат'!G68</f>
        <v>74662865.29</v>
      </c>
      <c r="F71" s="38">
        <f>'[1]вспомогат'!H68</f>
        <v>11419933.67000001</v>
      </c>
      <c r="G71" s="39">
        <f>'[1]вспомогат'!I68</f>
        <v>130.122891301861</v>
      </c>
      <c r="H71" s="35">
        <f>'[1]вспомогат'!J68</f>
        <v>2643665.6700000092</v>
      </c>
      <c r="I71" s="36">
        <f>'[1]вспомогат'!K68</f>
        <v>107.53426380267987</v>
      </c>
      <c r="J71" s="37">
        <f>'[1]вспомогат'!L68</f>
        <v>5231167.290000007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12189960</v>
      </c>
      <c r="D72" s="38">
        <f>'[1]вспомогат'!D69</f>
        <v>1734460</v>
      </c>
      <c r="E72" s="33">
        <f>'[1]вспомогат'!G69</f>
        <v>12914075.76</v>
      </c>
      <c r="F72" s="38">
        <f>'[1]вспомогат'!H69</f>
        <v>1931138.539999999</v>
      </c>
      <c r="G72" s="39">
        <f>'[1]вспомогат'!I69</f>
        <v>111.33946819182911</v>
      </c>
      <c r="H72" s="35">
        <f>'[1]вспомогат'!J69</f>
        <v>196678.5399999991</v>
      </c>
      <c r="I72" s="36">
        <f>'[1]вспомогат'!K69</f>
        <v>105.94026362678794</v>
      </c>
      <c r="J72" s="37">
        <f>'[1]вспомогат'!L69</f>
        <v>724115.7599999998</v>
      </c>
    </row>
    <row r="73" spans="1:10" ht="14.25" customHeight="1">
      <c r="A73" s="53" t="s">
        <v>75</v>
      </c>
      <c r="B73" s="33">
        <f>'[1]вспомогат'!B70</f>
        <v>6871900</v>
      </c>
      <c r="C73" s="33">
        <f>'[1]вспомогат'!C70</f>
        <v>5778470</v>
      </c>
      <c r="D73" s="38">
        <f>'[1]вспомогат'!D70</f>
        <v>1221250</v>
      </c>
      <c r="E73" s="33">
        <f>'[1]вспомогат'!G70</f>
        <v>5962890.76</v>
      </c>
      <c r="F73" s="38">
        <f>'[1]вспомогат'!H70</f>
        <v>1142392.8199999994</v>
      </c>
      <c r="G73" s="39">
        <f>'[1]вспомогат'!I70</f>
        <v>93.54291258955982</v>
      </c>
      <c r="H73" s="35">
        <f>'[1]вспомогат'!J70</f>
        <v>-78857.18000000063</v>
      </c>
      <c r="I73" s="36">
        <f>'[1]вспомогат'!K70</f>
        <v>103.19151540113558</v>
      </c>
      <c r="J73" s="37">
        <f>'[1]вспомогат'!L70</f>
        <v>184420.75999999978</v>
      </c>
    </row>
    <row r="74" spans="1:10" ht="14.25" customHeight="1">
      <c r="A74" s="53" t="s">
        <v>76</v>
      </c>
      <c r="B74" s="33">
        <f>'[1]вспомогат'!B71</f>
        <v>6901685</v>
      </c>
      <c r="C74" s="33">
        <f>'[1]вспомогат'!C71</f>
        <v>5382677</v>
      </c>
      <c r="D74" s="38">
        <f>'[1]вспомогат'!D71</f>
        <v>1093524</v>
      </c>
      <c r="E74" s="33">
        <f>'[1]вспомогат'!G71</f>
        <v>5565684.84</v>
      </c>
      <c r="F74" s="38">
        <f>'[1]вспомогат'!H71</f>
        <v>987346.1899999995</v>
      </c>
      <c r="G74" s="39">
        <f>'[1]вспомогат'!I71</f>
        <v>90.29030821454302</v>
      </c>
      <c r="H74" s="35">
        <f>'[1]вспомогат'!J71</f>
        <v>-106177.81000000052</v>
      </c>
      <c r="I74" s="36">
        <f>'[1]вспомогат'!K71</f>
        <v>103.39994095874599</v>
      </c>
      <c r="J74" s="37">
        <f>'[1]вспомогат'!L71</f>
        <v>183007.83999999985</v>
      </c>
    </row>
    <row r="75" spans="1:10" ht="15" customHeight="1">
      <c r="A75" s="51" t="s">
        <v>77</v>
      </c>
      <c r="B75" s="41">
        <f>SUM(B39:B74)</f>
        <v>972993223</v>
      </c>
      <c r="C75" s="41">
        <f>SUM(C39:C74)</f>
        <v>813485826</v>
      </c>
      <c r="D75" s="41">
        <f>SUM(D39:D74)</f>
        <v>126023767</v>
      </c>
      <c r="E75" s="41">
        <f>SUM(E39:E74)</f>
        <v>891714447.8400002</v>
      </c>
      <c r="F75" s="41">
        <f>SUM(F39:F74)</f>
        <v>144478513.57</v>
      </c>
      <c r="G75" s="42">
        <f>F75/D75*100</f>
        <v>114.64386203437324</v>
      </c>
      <c r="H75" s="41">
        <f>SUM(H39:H74)</f>
        <v>18454746.570000015</v>
      </c>
      <c r="I75" s="43">
        <f>E75/C75*100</f>
        <v>109.61647017559714</v>
      </c>
      <c r="J75" s="41">
        <f>SUM(J39:J74)</f>
        <v>78228621.84000002</v>
      </c>
    </row>
    <row r="76" spans="1:10" ht="15.75" customHeight="1">
      <c r="A76" s="54" t="s">
        <v>78</v>
      </c>
      <c r="B76" s="55">
        <f>'[1]вспомогат'!B72</f>
        <v>10446725688</v>
      </c>
      <c r="C76" s="55">
        <f>'[1]вспомогат'!C72</f>
        <v>8711509045</v>
      </c>
      <c r="D76" s="55">
        <f>'[1]вспомогат'!D72</f>
        <v>1154734421</v>
      </c>
      <c r="E76" s="55">
        <f>'[1]вспомогат'!G72</f>
        <v>9030784427.350002</v>
      </c>
      <c r="F76" s="55">
        <f>'[1]вспомогат'!H72</f>
        <v>1004712752.4300001</v>
      </c>
      <c r="G76" s="56">
        <f>'[1]вспомогат'!I72</f>
        <v>87.00812361338626</v>
      </c>
      <c r="H76" s="55">
        <f>'[1]вспомогат'!J72</f>
        <v>-150021668.56999972</v>
      </c>
      <c r="I76" s="56">
        <f>'[1]вспомогат'!K72</f>
        <v>103.6649836520947</v>
      </c>
      <c r="J76" s="55">
        <f>'[1]вспомогат'!L72</f>
        <v>319275382.3500001</v>
      </c>
    </row>
    <row r="78" spans="2:5" ht="12.75">
      <c r="B78" s="57"/>
      <c r="E78" s="58"/>
    </row>
    <row r="79" ht="12.75">
      <c r="G79" s="59"/>
    </row>
    <row r="80" spans="2:5" ht="12.75">
      <c r="B80" s="60"/>
      <c r="C80" s="61"/>
      <c r="D80" s="61"/>
      <c r="E80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31.10.2018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2018-11-01T09:07:12Z</dcterms:created>
  <dcterms:modified xsi:type="dcterms:W3CDTF">2018-11-01T09:07:39Z</dcterms:modified>
  <cp:category/>
  <cp:version/>
  <cp:contentType/>
  <cp:contentStatus/>
</cp:coreProperties>
</file>