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<sst xmlns="http://schemas.openxmlformats.org/spreadsheetml/2006/main" count="84" uniqueCount="79">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</sst>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30.10.2018</v>
          </cell>
        </row>
        <row r="6">
          <cell r="G6" t="str">
            <v>Фактично надійшло на 30.10.2018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1625291320.97</v>
          </cell>
          <cell r="H10">
            <v>115582092.48000002</v>
          </cell>
          <cell r="I10">
            <v>53.70229799811652</v>
          </cell>
          <cell r="J10">
            <v>-99645368.51999998</v>
          </cell>
          <cell r="K10">
            <v>99.10645120647733</v>
          </cell>
          <cell r="L10">
            <v>-14653709.029999971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4048271835.28</v>
          </cell>
          <cell r="H11">
            <v>410457382.89000034</v>
          </cell>
          <cell r="I11">
            <v>77.528168575638</v>
          </cell>
          <cell r="J11">
            <v>-118972617.10999966</v>
          </cell>
          <cell r="K11">
            <v>102.55955643132924</v>
          </cell>
          <cell r="L11">
            <v>101031835.28000021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356286977.01</v>
          </cell>
          <cell r="H12">
            <v>37260545.96999997</v>
          </cell>
          <cell r="I12">
            <v>103.743391418665</v>
          </cell>
          <cell r="J12">
            <v>1344478.969999969</v>
          </cell>
          <cell r="K12">
            <v>103.39734868537785</v>
          </cell>
          <cell r="L12">
            <v>11706597.00999999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468061801.61</v>
          </cell>
          <cell r="H13">
            <v>44020251.600000024</v>
          </cell>
          <cell r="I13">
            <v>101.712100623146</v>
          </cell>
          <cell r="J13">
            <v>740984.6000000238</v>
          </cell>
          <cell r="K13">
            <v>103.87390418124387</v>
          </cell>
          <cell r="L13">
            <v>17456035.610000014</v>
          </cell>
        </row>
        <row r="14">
          <cell r="B14">
            <v>541300000</v>
          </cell>
          <cell r="C14">
            <v>453175000</v>
          </cell>
          <cell r="D14">
            <v>45956000</v>
          </cell>
          <cell r="G14">
            <v>458193195.53</v>
          </cell>
          <cell r="H14">
            <v>47752161.389999986</v>
          </cell>
          <cell r="I14">
            <v>103.90843717904079</v>
          </cell>
          <cell r="J14">
            <v>1796161.3899999857</v>
          </cell>
          <cell r="K14">
            <v>101.1073416516798</v>
          </cell>
          <cell r="L14">
            <v>5018195.529999971</v>
          </cell>
        </row>
        <row r="15">
          <cell r="B15">
            <v>78315500</v>
          </cell>
          <cell r="C15">
            <v>61953640</v>
          </cell>
          <cell r="D15">
            <v>6464050</v>
          </cell>
          <cell r="G15">
            <v>65525017.11</v>
          </cell>
          <cell r="H15">
            <v>6929333.490000002</v>
          </cell>
          <cell r="I15">
            <v>107.19801811557772</v>
          </cell>
          <cell r="J15">
            <v>465283.4900000021</v>
          </cell>
          <cell r="K15">
            <v>105.76459609152909</v>
          </cell>
          <cell r="L15">
            <v>3571377.1099999994</v>
          </cell>
        </row>
        <row r="16">
          <cell r="B16">
            <v>43604951</v>
          </cell>
          <cell r="C16">
            <v>35087388</v>
          </cell>
          <cell r="D16">
            <v>5391121</v>
          </cell>
          <cell r="G16">
            <v>41035521.87</v>
          </cell>
          <cell r="H16">
            <v>7380903.3999999985</v>
          </cell>
          <cell r="I16">
            <v>136.90850938051656</v>
          </cell>
          <cell r="J16">
            <v>1989782.3999999985</v>
          </cell>
          <cell r="K16">
            <v>116.95234159350932</v>
          </cell>
          <cell r="L16">
            <v>5948133.869999997</v>
          </cell>
        </row>
        <row r="17">
          <cell r="B17">
            <v>261163423</v>
          </cell>
          <cell r="C17">
            <v>216918818</v>
          </cell>
          <cell r="D17">
            <v>38616683</v>
          </cell>
          <cell r="G17">
            <v>235034670.28</v>
          </cell>
          <cell r="H17">
            <v>30132934.620000005</v>
          </cell>
          <cell r="I17">
            <v>78.03087235638546</v>
          </cell>
          <cell r="J17">
            <v>-8483748.379999995</v>
          </cell>
          <cell r="K17">
            <v>108.35144338652998</v>
          </cell>
          <cell r="L17">
            <v>18115852.28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110632.02</v>
          </cell>
          <cell r="H18">
            <v>6607.720000000001</v>
          </cell>
          <cell r="I18">
            <v>44.496430976430986</v>
          </cell>
          <cell r="J18">
            <v>-8242.279999999999</v>
          </cell>
          <cell r="K18">
            <v>122.51607973421928</v>
          </cell>
          <cell r="L18">
            <v>20332.020000000004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5521985.61</v>
          </cell>
          <cell r="H19">
            <v>1057815.9800000004</v>
          </cell>
          <cell r="I19">
            <v>192.48591678721883</v>
          </cell>
          <cell r="J19">
            <v>508260.98000000045</v>
          </cell>
          <cell r="K19">
            <v>118.75179133522566</v>
          </cell>
          <cell r="L19">
            <v>871962.6100000003</v>
          </cell>
        </row>
        <row r="20">
          <cell r="B20">
            <v>129290331</v>
          </cell>
          <cell r="C20">
            <v>106339382</v>
          </cell>
          <cell r="D20">
            <v>14851515</v>
          </cell>
          <cell r="G20">
            <v>118122831.61</v>
          </cell>
          <cell r="H20">
            <v>17591573.650000006</v>
          </cell>
          <cell r="I20">
            <v>118.44969115945415</v>
          </cell>
          <cell r="J20">
            <v>2740058.650000006</v>
          </cell>
          <cell r="K20">
            <v>111.08098372247453</v>
          </cell>
          <cell r="L20">
            <v>11783449.61</v>
          </cell>
        </row>
        <row r="21">
          <cell r="B21">
            <v>28592520</v>
          </cell>
          <cell r="C21">
            <v>23567350</v>
          </cell>
          <cell r="D21">
            <v>3272620</v>
          </cell>
          <cell r="G21">
            <v>29251165.44</v>
          </cell>
          <cell r="H21">
            <v>4375987.2200000025</v>
          </cell>
          <cell r="I21">
            <v>133.71510349505908</v>
          </cell>
          <cell r="J21">
            <v>1103367.2200000025</v>
          </cell>
          <cell r="K21">
            <v>124.11732944094267</v>
          </cell>
          <cell r="L21">
            <v>5683815.440000001</v>
          </cell>
        </row>
        <row r="22">
          <cell r="B22">
            <v>56755500</v>
          </cell>
          <cell r="C22">
            <v>48947754</v>
          </cell>
          <cell r="D22">
            <v>9521198</v>
          </cell>
          <cell r="G22">
            <v>50234553.65</v>
          </cell>
          <cell r="H22">
            <v>6791176.25</v>
          </cell>
          <cell r="I22">
            <v>71.32690917676537</v>
          </cell>
          <cell r="J22">
            <v>-2730021.75</v>
          </cell>
          <cell r="K22">
            <v>102.62892481236217</v>
          </cell>
          <cell r="L22">
            <v>1286799.6499999985</v>
          </cell>
        </row>
        <row r="23">
          <cell r="B23">
            <v>9978300</v>
          </cell>
          <cell r="C23">
            <v>8085287</v>
          </cell>
          <cell r="D23">
            <v>2687320</v>
          </cell>
          <cell r="G23">
            <v>8318997.98</v>
          </cell>
          <cell r="H23">
            <v>1787002.5100000007</v>
          </cell>
          <cell r="I23">
            <v>66.4975704419273</v>
          </cell>
          <cell r="J23">
            <v>-900317.4899999993</v>
          </cell>
          <cell r="K23">
            <v>102.8905712314232</v>
          </cell>
          <cell r="L23">
            <v>233710.98000000045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40203614.58</v>
          </cell>
          <cell r="H24">
            <v>7049090.259999998</v>
          </cell>
          <cell r="I24">
            <v>96.49868881741129</v>
          </cell>
          <cell r="J24">
            <v>-255765.7400000021</v>
          </cell>
          <cell r="K24">
            <v>110.94727199943173</v>
          </cell>
          <cell r="L24">
            <v>3966928.579999998</v>
          </cell>
        </row>
        <row r="25">
          <cell r="B25">
            <v>121267800</v>
          </cell>
          <cell r="C25">
            <v>102337856</v>
          </cell>
          <cell r="D25">
            <v>17376040</v>
          </cell>
          <cell r="G25">
            <v>101725668.06</v>
          </cell>
          <cell r="H25">
            <v>14405712.439999998</v>
          </cell>
          <cell r="I25">
            <v>82.90561278634256</v>
          </cell>
          <cell r="J25">
            <v>-2970327.5600000024</v>
          </cell>
          <cell r="K25">
            <v>99.40179718050769</v>
          </cell>
          <cell r="L25">
            <v>-612187.9399999976</v>
          </cell>
        </row>
        <row r="26">
          <cell r="B26">
            <v>69845658</v>
          </cell>
          <cell r="C26">
            <v>60105240</v>
          </cell>
          <cell r="D26">
            <v>10922216</v>
          </cell>
          <cell r="G26">
            <v>58447777.68</v>
          </cell>
          <cell r="H26">
            <v>7677185.1499999985</v>
          </cell>
          <cell r="I26">
            <v>70.28962941219984</v>
          </cell>
          <cell r="J26">
            <v>-3245030.8500000015</v>
          </cell>
          <cell r="K26">
            <v>97.24239963104714</v>
          </cell>
          <cell r="L26">
            <v>-1657462.3200000003</v>
          </cell>
        </row>
        <row r="27">
          <cell r="B27">
            <v>64579744</v>
          </cell>
          <cell r="C27">
            <v>52033567</v>
          </cell>
          <cell r="D27">
            <v>6991933</v>
          </cell>
          <cell r="G27">
            <v>54794190.67</v>
          </cell>
          <cell r="H27">
            <v>8623090.079999998</v>
          </cell>
          <cell r="I27">
            <v>123.32912915498473</v>
          </cell>
          <cell r="J27">
            <v>1631157.0799999982</v>
          </cell>
          <cell r="K27">
            <v>105.30546689216982</v>
          </cell>
          <cell r="L27">
            <v>2760623.670000002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31471.22000000001</v>
          </cell>
          <cell r="H28">
            <v>1121.0499999999993</v>
          </cell>
          <cell r="I28">
            <v>22.80874872838249</v>
          </cell>
          <cell r="J28">
            <v>-3793.9500000000007</v>
          </cell>
          <cell r="K28">
            <v>43.81042667223499</v>
          </cell>
          <cell r="L28">
            <v>-40363.77999999999</v>
          </cell>
        </row>
        <row r="29">
          <cell r="B29">
            <v>169108493</v>
          </cell>
          <cell r="C29">
            <v>144052208</v>
          </cell>
          <cell r="D29">
            <v>15078324</v>
          </cell>
          <cell r="G29">
            <v>151656910.81</v>
          </cell>
          <cell r="H29">
            <v>18616284.370000005</v>
          </cell>
          <cell r="I29">
            <v>123.46388345282942</v>
          </cell>
          <cell r="J29">
            <v>3537960.370000005</v>
          </cell>
          <cell r="K29">
            <v>105.27912964027597</v>
          </cell>
          <cell r="L29">
            <v>7604702.810000002</v>
          </cell>
        </row>
        <row r="30">
          <cell r="B30">
            <v>46012811</v>
          </cell>
          <cell r="C30">
            <v>39648315</v>
          </cell>
          <cell r="D30">
            <v>4754022</v>
          </cell>
          <cell r="G30">
            <v>43733737.02</v>
          </cell>
          <cell r="H30">
            <v>6561106.530000001</v>
          </cell>
          <cell r="I30">
            <v>138.011698936185</v>
          </cell>
          <cell r="J30">
            <v>1807084.5300000012</v>
          </cell>
          <cell r="K30">
            <v>110.30415042858695</v>
          </cell>
          <cell r="L30">
            <v>4085422.0200000033</v>
          </cell>
        </row>
        <row r="31">
          <cell r="B31">
            <v>40230186</v>
          </cell>
          <cell r="C31">
            <v>34446786</v>
          </cell>
          <cell r="D31">
            <v>9608027</v>
          </cell>
          <cell r="G31">
            <v>33077566.45</v>
          </cell>
          <cell r="H31">
            <v>5327018.550000001</v>
          </cell>
          <cell r="I31">
            <v>55.44341777973772</v>
          </cell>
          <cell r="J31">
            <v>-4281008.449999999</v>
          </cell>
          <cell r="K31">
            <v>96.02511668287427</v>
          </cell>
          <cell r="L31">
            <v>-1369219.5500000007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33826040.96</v>
          </cell>
          <cell r="H32">
            <v>5634897.740000002</v>
          </cell>
          <cell r="I32">
            <v>186.35880823446388</v>
          </cell>
          <cell r="J32">
            <v>2611215.740000002</v>
          </cell>
          <cell r="K32">
            <v>110.12697456146803</v>
          </cell>
          <cell r="L32">
            <v>3110549.960000001</v>
          </cell>
        </row>
        <row r="33">
          <cell r="B33">
            <v>67807879</v>
          </cell>
          <cell r="C33">
            <v>57646345</v>
          </cell>
          <cell r="D33">
            <v>8314293</v>
          </cell>
          <cell r="G33">
            <v>63010269.32</v>
          </cell>
          <cell r="H33">
            <v>11914032.21</v>
          </cell>
          <cell r="I33">
            <v>143.29579448306671</v>
          </cell>
          <cell r="J33">
            <v>3599739.210000001</v>
          </cell>
          <cell r="K33">
            <v>109.30488189667533</v>
          </cell>
          <cell r="L33">
            <v>5363924.32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247306.96</v>
          </cell>
          <cell r="H34">
            <v>24060.78999999998</v>
          </cell>
          <cell r="I34">
            <v>58.684853658536525</v>
          </cell>
          <cell r="J34">
            <v>-16939.21000000002</v>
          </cell>
          <cell r="K34">
            <v>113.13218664226898</v>
          </cell>
          <cell r="L34">
            <v>28706.959999999992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7113674.11</v>
          </cell>
          <cell r="H35">
            <v>1333624.8200000003</v>
          </cell>
          <cell r="I35">
            <v>138.70786707340795</v>
          </cell>
          <cell r="J35">
            <v>372161.8200000003</v>
          </cell>
          <cell r="K35">
            <v>115.25727025746615</v>
          </cell>
          <cell r="L35">
            <v>941678.1100000003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16363224.22</v>
          </cell>
          <cell r="H36">
            <v>3258480.130000001</v>
          </cell>
          <cell r="I36">
            <v>240.38705096369353</v>
          </cell>
          <cell r="J36">
            <v>1902966.1300000008</v>
          </cell>
          <cell r="K36">
            <v>125.14920084347403</v>
          </cell>
          <cell r="L36">
            <v>3288251.2200000007</v>
          </cell>
        </row>
        <row r="37">
          <cell r="B37">
            <v>44254625</v>
          </cell>
          <cell r="C37">
            <v>37516670</v>
          </cell>
          <cell r="D37">
            <v>6847783</v>
          </cell>
          <cell r="G37">
            <v>38170329.12</v>
          </cell>
          <cell r="H37">
            <v>5931894.249999996</v>
          </cell>
          <cell r="I37">
            <v>86.62503251052196</v>
          </cell>
          <cell r="J37">
            <v>-915888.7500000037</v>
          </cell>
          <cell r="K37">
            <v>101.742316468919</v>
          </cell>
          <cell r="L37">
            <v>653659.1199999973</v>
          </cell>
        </row>
        <row r="38">
          <cell r="B38">
            <v>22850989</v>
          </cell>
          <cell r="C38">
            <v>20737716</v>
          </cell>
          <cell r="D38">
            <v>4332467</v>
          </cell>
          <cell r="G38">
            <v>21528241.35</v>
          </cell>
          <cell r="H38">
            <v>3869924.91</v>
          </cell>
          <cell r="I38">
            <v>89.32381735394638</v>
          </cell>
          <cell r="J38">
            <v>-462542.08999999985</v>
          </cell>
          <cell r="K38">
            <v>103.8120174372144</v>
          </cell>
          <cell r="L38">
            <v>790525.3500000015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15898259.28</v>
          </cell>
          <cell r="H39">
            <v>2824238.9499999993</v>
          </cell>
          <cell r="I39">
            <v>80.55175996693777</v>
          </cell>
          <cell r="J39">
            <v>-681878.0500000007</v>
          </cell>
          <cell r="K39">
            <v>102.65461804265281</v>
          </cell>
          <cell r="L39">
            <v>411124.27999999933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16943572.79</v>
          </cell>
          <cell r="H40">
            <v>4327177.84</v>
          </cell>
          <cell r="I40">
            <v>114.28570251389158</v>
          </cell>
          <cell r="J40">
            <v>540896.8399999999</v>
          </cell>
          <cell r="K40">
            <v>117.92273687589292</v>
          </cell>
          <cell r="L40">
            <v>2575204.789999999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20256031.98</v>
          </cell>
          <cell r="H41">
            <v>3126738.3000000007</v>
          </cell>
          <cell r="I41">
            <v>242.95045167546508</v>
          </cell>
          <cell r="J41">
            <v>1839752.3000000007</v>
          </cell>
          <cell r="K41">
            <v>112.51129626961432</v>
          </cell>
          <cell r="L41">
            <v>2252477.9800000004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27787124.21</v>
          </cell>
          <cell r="H42">
            <v>4035207.0100000016</v>
          </cell>
          <cell r="I42">
            <v>157.32960479349168</v>
          </cell>
          <cell r="J42">
            <v>1470396.0100000016</v>
          </cell>
          <cell r="K42">
            <v>114.27621866054412</v>
          </cell>
          <cell r="L42">
            <v>3471370.210000001</v>
          </cell>
        </row>
        <row r="43">
          <cell r="B43">
            <v>53530369</v>
          </cell>
          <cell r="C43">
            <v>45236081</v>
          </cell>
          <cell r="D43">
            <v>9466926</v>
          </cell>
          <cell r="G43">
            <v>45456757.52</v>
          </cell>
          <cell r="H43">
            <v>5408191.510000005</v>
          </cell>
          <cell r="I43">
            <v>57.12721859239214</v>
          </cell>
          <cell r="J43">
            <v>-4058734.4899999946</v>
          </cell>
          <cell r="K43">
            <v>100.48783297562846</v>
          </cell>
          <cell r="L43">
            <v>220676.52000000328</v>
          </cell>
        </row>
        <row r="44">
          <cell r="B44">
            <v>25068682</v>
          </cell>
          <cell r="C44">
            <v>20396061</v>
          </cell>
          <cell r="D44">
            <v>3275404</v>
          </cell>
          <cell r="G44">
            <v>22629854.39</v>
          </cell>
          <cell r="H44">
            <v>4482329.449999999</v>
          </cell>
          <cell r="I44">
            <v>136.84813995464373</v>
          </cell>
          <cell r="J44">
            <v>1206925.4499999993</v>
          </cell>
          <cell r="K44">
            <v>110.95208231628646</v>
          </cell>
          <cell r="L44">
            <v>2233793.3900000006</v>
          </cell>
        </row>
        <row r="45">
          <cell r="B45">
            <v>26031316</v>
          </cell>
          <cell r="C45">
            <v>21922495</v>
          </cell>
          <cell r="D45">
            <v>3175800</v>
          </cell>
          <cell r="G45">
            <v>23118877.91</v>
          </cell>
          <cell r="H45">
            <v>3204306.460000001</v>
          </cell>
          <cell r="I45">
            <v>100.89761508911144</v>
          </cell>
          <cell r="J45">
            <v>28506.460000000894</v>
          </cell>
          <cell r="K45">
            <v>105.45733006211199</v>
          </cell>
          <cell r="L45">
            <v>1196382.9100000001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8289015.44</v>
          </cell>
          <cell r="H46">
            <v>1168302.1100000003</v>
          </cell>
          <cell r="I46">
            <v>170.33548141592667</v>
          </cell>
          <cell r="J46">
            <v>482419.11000000034</v>
          </cell>
          <cell r="K46">
            <v>110.0552736944354</v>
          </cell>
          <cell r="L46">
            <v>757331.4400000004</v>
          </cell>
        </row>
        <row r="47">
          <cell r="B47">
            <v>10057400</v>
          </cell>
          <cell r="C47">
            <v>7976280</v>
          </cell>
          <cell r="D47">
            <v>1987400</v>
          </cell>
          <cell r="G47">
            <v>8247300.09</v>
          </cell>
          <cell r="H47">
            <v>1640971.1899999995</v>
          </cell>
          <cell r="I47">
            <v>82.5687425782429</v>
          </cell>
          <cell r="J47">
            <v>-346428.8100000005</v>
          </cell>
          <cell r="K47">
            <v>103.39782567813567</v>
          </cell>
          <cell r="L47">
            <v>271020.08999999985</v>
          </cell>
        </row>
        <row r="48">
          <cell r="B48">
            <v>10646930</v>
          </cell>
          <cell r="C48">
            <v>7925530</v>
          </cell>
          <cell r="D48">
            <v>1063497</v>
          </cell>
          <cell r="G48">
            <v>8562499.31</v>
          </cell>
          <cell r="H48">
            <v>1590498.5700000003</v>
          </cell>
          <cell r="I48">
            <v>149.55364895246535</v>
          </cell>
          <cell r="J48">
            <v>527001.5700000003</v>
          </cell>
          <cell r="K48">
            <v>108.03693014852004</v>
          </cell>
          <cell r="L48">
            <v>636969.3100000005</v>
          </cell>
        </row>
        <row r="49">
          <cell r="B49">
            <v>29835600</v>
          </cell>
          <cell r="C49">
            <v>23285097</v>
          </cell>
          <cell r="D49">
            <v>4902979</v>
          </cell>
          <cell r="G49">
            <v>28200671.61</v>
          </cell>
          <cell r="H49">
            <v>4514757.140000001</v>
          </cell>
          <cell r="I49">
            <v>92.08191876816116</v>
          </cell>
          <cell r="J49">
            <v>-388221.8599999994</v>
          </cell>
          <cell r="K49">
            <v>121.11038923307899</v>
          </cell>
          <cell r="L49">
            <v>4915574.609999999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9751185.66</v>
          </cell>
          <cell r="H50">
            <v>1706124.38</v>
          </cell>
          <cell r="I50">
            <v>167.68960813028906</v>
          </cell>
          <cell r="J50">
            <v>688694.3799999999</v>
          </cell>
          <cell r="K50">
            <v>115.16831024341849</v>
          </cell>
          <cell r="L50">
            <v>1284285.6600000001</v>
          </cell>
        </row>
        <row r="51">
          <cell r="B51">
            <v>8553985</v>
          </cell>
          <cell r="C51">
            <v>7372385</v>
          </cell>
          <cell r="D51">
            <v>1435003</v>
          </cell>
          <cell r="G51">
            <v>7433501.8</v>
          </cell>
          <cell r="H51">
            <v>1207370.4799999995</v>
          </cell>
          <cell r="I51">
            <v>84.137139782983</v>
          </cell>
          <cell r="J51">
            <v>-227632.52000000048</v>
          </cell>
          <cell r="K51">
            <v>100.82899631530367</v>
          </cell>
          <cell r="L51">
            <v>61116.799999999814</v>
          </cell>
        </row>
        <row r="52">
          <cell r="B52">
            <v>49375571</v>
          </cell>
          <cell r="C52">
            <v>42028922</v>
          </cell>
          <cell r="D52">
            <v>7205608</v>
          </cell>
          <cell r="G52">
            <v>45997098.41</v>
          </cell>
          <cell r="H52">
            <v>6217367.799999997</v>
          </cell>
          <cell r="I52">
            <v>86.28512403117124</v>
          </cell>
          <cell r="J52">
            <v>-988240.200000003</v>
          </cell>
          <cell r="K52">
            <v>109.44153744890244</v>
          </cell>
          <cell r="L52">
            <v>3968176.4099999964</v>
          </cell>
        </row>
        <row r="53">
          <cell r="B53">
            <v>62470896</v>
          </cell>
          <cell r="C53">
            <v>50774070</v>
          </cell>
          <cell r="D53">
            <v>7047372</v>
          </cell>
          <cell r="G53">
            <v>53607896.14</v>
          </cell>
          <cell r="H53">
            <v>6565044.270000003</v>
          </cell>
          <cell r="I53">
            <v>93.15592067511128</v>
          </cell>
          <cell r="J53">
            <v>-482327.7299999967</v>
          </cell>
          <cell r="K53">
            <v>105.58124676631202</v>
          </cell>
          <cell r="L53">
            <v>2833826.1400000006</v>
          </cell>
        </row>
        <row r="54">
          <cell r="B54">
            <v>36873861</v>
          </cell>
          <cell r="C54">
            <v>30741211</v>
          </cell>
          <cell r="D54">
            <v>5841100</v>
          </cell>
          <cell r="G54">
            <v>32047781.38</v>
          </cell>
          <cell r="H54">
            <v>4847179.199999999</v>
          </cell>
          <cell r="I54">
            <v>82.98401328516888</v>
          </cell>
          <cell r="J54">
            <v>-993920.8000000007</v>
          </cell>
          <cell r="K54">
            <v>104.2502241697635</v>
          </cell>
          <cell r="L54">
            <v>1306570.379999999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58752813.58</v>
          </cell>
          <cell r="H55">
            <v>12489942.689999998</v>
          </cell>
          <cell r="I55">
            <v>132.53651206655505</v>
          </cell>
          <cell r="J55">
            <v>3066167.6899999976</v>
          </cell>
          <cell r="K55">
            <v>116.41858261506177</v>
          </cell>
          <cell r="L55">
            <v>8285944.579999998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61858179.26</v>
          </cell>
          <cell r="H56">
            <v>9856209.43</v>
          </cell>
          <cell r="I56">
            <v>136.58978245324226</v>
          </cell>
          <cell r="J56">
            <v>2640289.4299999997</v>
          </cell>
          <cell r="K56">
            <v>105.36952261227354</v>
          </cell>
          <cell r="L56">
            <v>3152229.259999998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10502011.25</v>
          </cell>
          <cell r="H57">
            <v>2410081.62</v>
          </cell>
          <cell r="I57">
            <v>121.90273199555095</v>
          </cell>
          <cell r="J57">
            <v>433028.6200000001</v>
          </cell>
          <cell r="K57">
            <v>115.60821834628466</v>
          </cell>
          <cell r="L57">
            <v>1417872.25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50615269.84</v>
          </cell>
          <cell r="H58">
            <v>7108057.5500000045</v>
          </cell>
          <cell r="I58">
            <v>179.72496209826448</v>
          </cell>
          <cell r="J58">
            <v>3153093.5500000045</v>
          </cell>
          <cell r="K58">
            <v>110.44328562953625</v>
          </cell>
          <cell r="L58">
            <v>4786073.840000004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12279067.31</v>
          </cell>
          <cell r="H59">
            <v>2458549.130000001</v>
          </cell>
          <cell r="I59">
            <v>304.23182905445634</v>
          </cell>
          <cell r="J59">
            <v>1650432.1300000008</v>
          </cell>
          <cell r="K59">
            <v>121.68054498394795</v>
          </cell>
          <cell r="L59">
            <v>2187834.3100000005</v>
          </cell>
        </row>
        <row r="60">
          <cell r="B60">
            <v>14552410</v>
          </cell>
          <cell r="C60">
            <v>11026710</v>
          </cell>
          <cell r="D60">
            <v>1690842</v>
          </cell>
          <cell r="G60">
            <v>13428023.45</v>
          </cell>
          <cell r="H60">
            <v>2500840.209999999</v>
          </cell>
          <cell r="I60">
            <v>147.90502069383177</v>
          </cell>
          <cell r="J60">
            <v>809998.209999999</v>
          </cell>
          <cell r="K60">
            <v>121.77724316681946</v>
          </cell>
          <cell r="L60">
            <v>2401313.4499999993</v>
          </cell>
        </row>
        <row r="61">
          <cell r="B61">
            <v>10990554</v>
          </cell>
          <cell r="C61">
            <v>9056876</v>
          </cell>
          <cell r="D61">
            <v>1411738</v>
          </cell>
          <cell r="G61">
            <v>9779648.52</v>
          </cell>
          <cell r="H61">
            <v>1058096.2999999989</v>
          </cell>
          <cell r="I61">
            <v>74.94990571904977</v>
          </cell>
          <cell r="J61">
            <v>-353641.7000000011</v>
          </cell>
          <cell r="K61">
            <v>107.98037336494393</v>
          </cell>
          <cell r="L61">
            <v>722772.5199999996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11367344.6</v>
          </cell>
          <cell r="H62">
            <v>1737691.8200000003</v>
          </cell>
          <cell r="I62">
            <v>145.74894694904594</v>
          </cell>
          <cell r="J62">
            <v>545441.8200000003</v>
          </cell>
          <cell r="K62">
            <v>107.2042080643564</v>
          </cell>
          <cell r="L62">
            <v>763894.5999999996</v>
          </cell>
        </row>
        <row r="63">
          <cell r="B63">
            <v>8778418</v>
          </cell>
          <cell r="C63">
            <v>6919183</v>
          </cell>
          <cell r="D63">
            <v>1769442</v>
          </cell>
          <cell r="G63">
            <v>7190079.21</v>
          </cell>
          <cell r="H63">
            <v>1614276.0499999998</v>
          </cell>
          <cell r="I63">
            <v>91.2307976186843</v>
          </cell>
          <cell r="J63">
            <v>-155165.9500000002</v>
          </cell>
          <cell r="K63">
            <v>103.91514735193448</v>
          </cell>
          <cell r="L63">
            <v>270896.20999999996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12566042.79</v>
          </cell>
          <cell r="H64">
            <v>1874176.0999999996</v>
          </cell>
          <cell r="I64">
            <v>137.2590392770043</v>
          </cell>
          <cell r="J64">
            <v>508746.0999999996</v>
          </cell>
          <cell r="K64">
            <v>114.20897908917604</v>
          </cell>
          <cell r="L64">
            <v>1563367.789999999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10089976.93</v>
          </cell>
          <cell r="H65">
            <v>2087700.5499999998</v>
          </cell>
          <cell r="I65">
            <v>108.00033884276144</v>
          </cell>
          <cell r="J65">
            <v>154650.5499999998</v>
          </cell>
          <cell r="K65">
            <v>109.45867117520261</v>
          </cell>
          <cell r="L65">
            <v>871906.9299999997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26152326.31</v>
          </cell>
          <cell r="H66">
            <v>3206920.289999999</v>
          </cell>
          <cell r="I66">
            <v>115.93656951540777</v>
          </cell>
          <cell r="J66">
            <v>440821.2899999991</v>
          </cell>
          <cell r="K66">
            <v>107.21049340357463</v>
          </cell>
          <cell r="L66">
            <v>1758887.3099999987</v>
          </cell>
        </row>
        <row r="67">
          <cell r="B67">
            <v>54835300</v>
          </cell>
          <cell r="C67">
            <v>47144345</v>
          </cell>
          <cell r="D67">
            <v>6905224</v>
          </cell>
          <cell r="G67">
            <v>53159533.32</v>
          </cell>
          <cell r="H67">
            <v>6089664.450000003</v>
          </cell>
          <cell r="I67">
            <v>88.1892383215954</v>
          </cell>
          <cell r="J67">
            <v>-815559.549999997</v>
          </cell>
          <cell r="K67">
            <v>112.75908769121725</v>
          </cell>
          <cell r="L67">
            <v>6015188.32</v>
          </cell>
        </row>
        <row r="68">
          <cell r="B68">
            <v>85942550</v>
          </cell>
          <cell r="C68">
            <v>69431698</v>
          </cell>
          <cell r="D68">
            <v>8776268</v>
          </cell>
          <cell r="G68">
            <v>74121783.47</v>
          </cell>
          <cell r="H68">
            <v>10878851.850000001</v>
          </cell>
          <cell r="I68">
            <v>123.95760760724264</v>
          </cell>
          <cell r="J68">
            <v>2102583.8500000015</v>
          </cell>
          <cell r="K68">
            <v>106.75496294214206</v>
          </cell>
          <cell r="L68">
            <v>4690085.469999999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12886849.01</v>
          </cell>
          <cell r="H69">
            <v>1903911.789999999</v>
          </cell>
          <cell r="I69">
            <v>109.76971449327162</v>
          </cell>
          <cell r="J69">
            <v>169451.7899999991</v>
          </cell>
          <cell r="K69">
            <v>105.71690973555286</v>
          </cell>
          <cell r="L69">
            <v>696889.0099999998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5957403.61</v>
          </cell>
          <cell r="H70">
            <v>1136905.67</v>
          </cell>
          <cell r="I70">
            <v>93.0936065506653</v>
          </cell>
          <cell r="J70">
            <v>-84344.33000000007</v>
          </cell>
          <cell r="K70">
            <v>103.09655687405143</v>
          </cell>
          <cell r="L70">
            <v>178933.61000000034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5479771.38</v>
          </cell>
          <cell r="H71">
            <v>901432.7299999995</v>
          </cell>
          <cell r="I71">
            <v>82.43373990877197</v>
          </cell>
          <cell r="J71">
            <v>-192091.27000000048</v>
          </cell>
          <cell r="K71">
            <v>101.80383069613875</v>
          </cell>
          <cell r="L71">
            <v>97094.37999999989</v>
          </cell>
        </row>
        <row r="72">
          <cell r="B72">
            <v>10446725688</v>
          </cell>
          <cell r="C72">
            <v>8718356869</v>
          </cell>
          <cell r="D72">
            <v>1161582245</v>
          </cell>
          <cell r="G72">
            <v>8983604080.26</v>
          </cell>
          <cell r="H72">
            <v>957532405.3400003</v>
          </cell>
          <cell r="I72">
            <v>82.43345742083035</v>
          </cell>
          <cell r="J72">
            <v>-204049839.65999967</v>
          </cell>
          <cell r="K72">
            <v>103.04239910393143</v>
          </cell>
          <cell r="L72">
            <v>265247211.26000023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1625291320.97</v>
      </c>
      <c r="F10" s="33">
        <f>'[1]вспомогат'!H10</f>
        <v>115582092.48000002</v>
      </c>
      <c r="G10" s="34">
        <f>'[1]вспомогат'!I10</f>
        <v>53.70229799811652</v>
      </c>
      <c r="H10" s="35">
        <f>'[1]вспомогат'!J10</f>
        <v>-99645368.51999998</v>
      </c>
      <c r="I10" s="36">
        <f>'[1]вспомогат'!K10</f>
        <v>99.10645120647733</v>
      </c>
      <c r="J10" s="37">
        <f>'[1]вспомогат'!L10</f>
        <v>-14653709.029999971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4048271835.28</v>
      </c>
      <c r="F12" s="38">
        <f>'[1]вспомогат'!H11</f>
        <v>410457382.89000034</v>
      </c>
      <c r="G12" s="39">
        <f>'[1]вспомогат'!I11</f>
        <v>77.528168575638</v>
      </c>
      <c r="H12" s="35">
        <f>'[1]вспомогат'!J11</f>
        <v>-118972617.10999966</v>
      </c>
      <c r="I12" s="36">
        <f>'[1]вспомогат'!K11</f>
        <v>102.55955643132924</v>
      </c>
      <c r="J12" s="37">
        <f>'[1]вспомогат'!L11</f>
        <v>101031835.28000021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356286977.01</v>
      </c>
      <c r="F13" s="38">
        <f>'[1]вспомогат'!H12</f>
        <v>37260545.96999997</v>
      </c>
      <c r="G13" s="39">
        <f>'[1]вспомогат'!I12</f>
        <v>103.743391418665</v>
      </c>
      <c r="H13" s="35">
        <f>'[1]вспомогат'!J12</f>
        <v>1344478.969999969</v>
      </c>
      <c r="I13" s="36">
        <f>'[1]вспомогат'!K12</f>
        <v>103.39734868537785</v>
      </c>
      <c r="J13" s="37">
        <f>'[1]вспомогат'!L12</f>
        <v>11706597.00999999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468061801.61</v>
      </c>
      <c r="F14" s="38">
        <f>'[1]вспомогат'!H13</f>
        <v>44020251.600000024</v>
      </c>
      <c r="G14" s="39">
        <f>'[1]вспомогат'!I13</f>
        <v>101.712100623146</v>
      </c>
      <c r="H14" s="35">
        <f>'[1]вспомогат'!J13</f>
        <v>740984.6000000238</v>
      </c>
      <c r="I14" s="36">
        <f>'[1]вспомогат'!K13</f>
        <v>103.87390418124387</v>
      </c>
      <c r="J14" s="37">
        <f>'[1]вспомогат'!L13</f>
        <v>17456035.610000014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453175000</v>
      </c>
      <c r="D15" s="38">
        <f>'[1]вспомогат'!D14</f>
        <v>45956000</v>
      </c>
      <c r="E15" s="33">
        <f>'[1]вспомогат'!G14</f>
        <v>458193195.53</v>
      </c>
      <c r="F15" s="38">
        <f>'[1]вспомогат'!H14</f>
        <v>47752161.389999986</v>
      </c>
      <c r="G15" s="39">
        <f>'[1]вспомогат'!I14</f>
        <v>103.90843717904079</v>
      </c>
      <c r="H15" s="35">
        <f>'[1]вспомогат'!J14</f>
        <v>1796161.3899999857</v>
      </c>
      <c r="I15" s="36">
        <f>'[1]вспомогат'!K14</f>
        <v>101.1073416516798</v>
      </c>
      <c r="J15" s="37">
        <f>'[1]вспомогат'!L14</f>
        <v>5018195.529999971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65525017.11</v>
      </c>
      <c r="F16" s="38">
        <f>'[1]вспомогат'!H15</f>
        <v>6929333.490000002</v>
      </c>
      <c r="G16" s="39">
        <f>'[1]вспомогат'!I15</f>
        <v>107.19801811557772</v>
      </c>
      <c r="H16" s="35">
        <f>'[1]вспомогат'!J15</f>
        <v>465283.4900000021</v>
      </c>
      <c r="I16" s="36">
        <f>'[1]вспомогат'!K15</f>
        <v>105.76459609152909</v>
      </c>
      <c r="J16" s="37">
        <f>'[1]вспомогат'!L15</f>
        <v>3571377.1099999994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5257554786</v>
      </c>
      <c r="D17" s="41">
        <f>SUM(D12:D16)</f>
        <v>661045384</v>
      </c>
      <c r="E17" s="41">
        <f>SUM(E12:E16)</f>
        <v>5396338826.539999</v>
      </c>
      <c r="F17" s="41">
        <f>SUM(F12:F16)</f>
        <v>546419675.3400004</v>
      </c>
      <c r="G17" s="42">
        <f>F17/D17*100</f>
        <v>82.65993357878139</v>
      </c>
      <c r="H17" s="41">
        <f>SUM(H12:H16)</f>
        <v>-114625708.65999967</v>
      </c>
      <c r="I17" s="43">
        <f>E17/C17*100</f>
        <v>102.63970697765352</v>
      </c>
      <c r="J17" s="41">
        <f>SUM(J12:J16)</f>
        <v>138784040.5400002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35087388</v>
      </c>
      <c r="D18" s="45">
        <f>'[1]вспомогат'!D16</f>
        <v>5391121</v>
      </c>
      <c r="E18" s="44">
        <f>'[1]вспомогат'!G16</f>
        <v>41035521.87</v>
      </c>
      <c r="F18" s="45">
        <f>'[1]вспомогат'!H16</f>
        <v>7380903.3999999985</v>
      </c>
      <c r="G18" s="46">
        <f>'[1]вспомогат'!I16</f>
        <v>136.90850938051656</v>
      </c>
      <c r="H18" s="47">
        <f>'[1]вспомогат'!J16</f>
        <v>1989782.3999999985</v>
      </c>
      <c r="I18" s="48">
        <f>'[1]вспомогат'!K16</f>
        <v>116.95234159350932</v>
      </c>
      <c r="J18" s="49">
        <f>'[1]вспомогат'!L16</f>
        <v>5948133.869999997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216918818</v>
      </c>
      <c r="D19" s="38">
        <f>'[1]вспомогат'!D17</f>
        <v>38616683</v>
      </c>
      <c r="E19" s="33">
        <f>'[1]вспомогат'!G17</f>
        <v>235034670.28</v>
      </c>
      <c r="F19" s="38">
        <f>'[1]вспомогат'!H17</f>
        <v>30132934.620000005</v>
      </c>
      <c r="G19" s="39">
        <f>'[1]вспомогат'!I17</f>
        <v>78.03087235638546</v>
      </c>
      <c r="H19" s="35">
        <f>'[1]вспомогат'!J17</f>
        <v>-8483748.379999995</v>
      </c>
      <c r="I19" s="36">
        <f>'[1]вспомогат'!K17</f>
        <v>108.35144338652998</v>
      </c>
      <c r="J19" s="37">
        <f>'[1]вспомогат'!L17</f>
        <v>18115852.28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110632.02</v>
      </c>
      <c r="F20" s="38">
        <f>'[1]вспомогат'!H18</f>
        <v>6607.720000000001</v>
      </c>
      <c r="G20" s="39">
        <f>'[1]вспомогат'!I18</f>
        <v>44.496430976430986</v>
      </c>
      <c r="H20" s="35">
        <f>'[1]вспомогат'!J18</f>
        <v>-8242.279999999999</v>
      </c>
      <c r="I20" s="36">
        <f>'[1]вспомогат'!K18</f>
        <v>122.51607973421928</v>
      </c>
      <c r="J20" s="37">
        <f>'[1]вспомогат'!L18</f>
        <v>20332.020000000004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5521985.61</v>
      </c>
      <c r="F21" s="38">
        <f>'[1]вспомогат'!H19</f>
        <v>1057815.9800000004</v>
      </c>
      <c r="G21" s="39">
        <f>'[1]вспомогат'!I19</f>
        <v>192.48591678721883</v>
      </c>
      <c r="H21" s="35">
        <f>'[1]вспомогат'!J19</f>
        <v>508260.98000000045</v>
      </c>
      <c r="I21" s="36">
        <f>'[1]вспомогат'!K19</f>
        <v>118.75179133522566</v>
      </c>
      <c r="J21" s="37">
        <f>'[1]вспомогат'!L19</f>
        <v>871962.6100000003</v>
      </c>
    </row>
    <row r="22" spans="1:10" ht="12.75">
      <c r="A22" s="32" t="s">
        <v>24</v>
      </c>
      <c r="B22" s="33">
        <f>'[1]вспомогат'!B20</f>
        <v>129290331</v>
      </c>
      <c r="C22" s="33">
        <f>'[1]вспомогат'!C20</f>
        <v>106339382</v>
      </c>
      <c r="D22" s="38">
        <f>'[1]вспомогат'!D20</f>
        <v>14851515</v>
      </c>
      <c r="E22" s="33">
        <f>'[1]вспомогат'!G20</f>
        <v>118122831.61</v>
      </c>
      <c r="F22" s="38">
        <f>'[1]вспомогат'!H20</f>
        <v>17591573.650000006</v>
      </c>
      <c r="G22" s="39">
        <f>'[1]вспомогат'!I20</f>
        <v>118.44969115945415</v>
      </c>
      <c r="H22" s="35">
        <f>'[1]вспомогат'!J20</f>
        <v>2740058.650000006</v>
      </c>
      <c r="I22" s="36">
        <f>'[1]вспомогат'!K20</f>
        <v>111.08098372247453</v>
      </c>
      <c r="J22" s="37">
        <f>'[1]вспомогат'!L20</f>
        <v>11783449.61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23567350</v>
      </c>
      <c r="D23" s="38">
        <f>'[1]вспомогат'!D21</f>
        <v>3272620</v>
      </c>
      <c r="E23" s="33">
        <f>'[1]вспомогат'!G21</f>
        <v>29251165.44</v>
      </c>
      <c r="F23" s="38">
        <f>'[1]вспомогат'!H21</f>
        <v>4375987.2200000025</v>
      </c>
      <c r="G23" s="39">
        <f>'[1]вспомогат'!I21</f>
        <v>133.71510349505908</v>
      </c>
      <c r="H23" s="35">
        <f>'[1]вспомогат'!J21</f>
        <v>1103367.2200000025</v>
      </c>
      <c r="I23" s="36">
        <f>'[1]вспомогат'!K21</f>
        <v>124.11732944094267</v>
      </c>
      <c r="J23" s="37">
        <f>'[1]вспомогат'!L21</f>
        <v>5683815.440000001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48947754</v>
      </c>
      <c r="D24" s="38">
        <f>'[1]вспомогат'!D22</f>
        <v>9521198</v>
      </c>
      <c r="E24" s="33">
        <f>'[1]вспомогат'!G22</f>
        <v>50234553.65</v>
      </c>
      <c r="F24" s="38">
        <f>'[1]вспомогат'!H22</f>
        <v>6791176.25</v>
      </c>
      <c r="G24" s="39">
        <f>'[1]вспомогат'!I22</f>
        <v>71.32690917676537</v>
      </c>
      <c r="H24" s="35">
        <f>'[1]вспомогат'!J22</f>
        <v>-2730021.75</v>
      </c>
      <c r="I24" s="36">
        <f>'[1]вспомогат'!K22</f>
        <v>102.62892481236217</v>
      </c>
      <c r="J24" s="37">
        <f>'[1]вспомогат'!L22</f>
        <v>1286799.6499999985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8085287</v>
      </c>
      <c r="D25" s="38">
        <f>'[1]вспомогат'!D23</f>
        <v>2687320</v>
      </c>
      <c r="E25" s="33">
        <f>'[1]вспомогат'!G23</f>
        <v>8318997.98</v>
      </c>
      <c r="F25" s="38">
        <f>'[1]вспомогат'!H23</f>
        <v>1787002.5100000007</v>
      </c>
      <c r="G25" s="39">
        <f>'[1]вспомогат'!I23</f>
        <v>66.4975704419273</v>
      </c>
      <c r="H25" s="35">
        <f>'[1]вспомогат'!J23</f>
        <v>-900317.4899999993</v>
      </c>
      <c r="I25" s="36">
        <f>'[1]вспомогат'!K23</f>
        <v>102.8905712314232</v>
      </c>
      <c r="J25" s="37">
        <f>'[1]вспомогат'!L23</f>
        <v>233710.98000000045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40203614.58</v>
      </c>
      <c r="F26" s="38">
        <f>'[1]вспомогат'!H24</f>
        <v>7049090.259999998</v>
      </c>
      <c r="G26" s="39">
        <f>'[1]вспомогат'!I24</f>
        <v>96.49868881741129</v>
      </c>
      <c r="H26" s="35">
        <f>'[1]вспомогат'!J24</f>
        <v>-255765.7400000021</v>
      </c>
      <c r="I26" s="36">
        <f>'[1]вспомогат'!K24</f>
        <v>110.94727199943173</v>
      </c>
      <c r="J26" s="37">
        <f>'[1]вспомогат'!L24</f>
        <v>3966928.579999998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102337856</v>
      </c>
      <c r="D27" s="38">
        <f>'[1]вспомогат'!D25</f>
        <v>17376040</v>
      </c>
      <c r="E27" s="33">
        <f>'[1]вспомогат'!G25</f>
        <v>101725668.06</v>
      </c>
      <c r="F27" s="38">
        <f>'[1]вспомогат'!H25</f>
        <v>14405712.439999998</v>
      </c>
      <c r="G27" s="39">
        <f>'[1]вспомогат'!I25</f>
        <v>82.90561278634256</v>
      </c>
      <c r="H27" s="35">
        <f>'[1]вспомогат'!J25</f>
        <v>-2970327.5600000024</v>
      </c>
      <c r="I27" s="36">
        <f>'[1]вспомогат'!K25</f>
        <v>99.40179718050769</v>
      </c>
      <c r="J27" s="37">
        <f>'[1]вспомогат'!L25</f>
        <v>-612187.9399999976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60105240</v>
      </c>
      <c r="D28" s="38">
        <f>'[1]вспомогат'!D26</f>
        <v>10922216</v>
      </c>
      <c r="E28" s="33">
        <f>'[1]вспомогат'!G26</f>
        <v>58447777.68</v>
      </c>
      <c r="F28" s="38">
        <f>'[1]вспомогат'!H26</f>
        <v>7677185.1499999985</v>
      </c>
      <c r="G28" s="39">
        <f>'[1]вспомогат'!I26</f>
        <v>70.28962941219984</v>
      </c>
      <c r="H28" s="35">
        <f>'[1]вспомогат'!J26</f>
        <v>-3245030.8500000015</v>
      </c>
      <c r="I28" s="36">
        <f>'[1]вспомогат'!K26</f>
        <v>97.24239963104714</v>
      </c>
      <c r="J28" s="37">
        <f>'[1]вспомогат'!L26</f>
        <v>-1657462.3200000003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52033567</v>
      </c>
      <c r="D29" s="38">
        <f>'[1]вспомогат'!D27</f>
        <v>6991933</v>
      </c>
      <c r="E29" s="33">
        <f>'[1]вспомогат'!G27</f>
        <v>54794190.67</v>
      </c>
      <c r="F29" s="38">
        <f>'[1]вспомогат'!H27</f>
        <v>8623090.079999998</v>
      </c>
      <c r="G29" s="39">
        <f>'[1]вспомогат'!I27</f>
        <v>123.32912915498473</v>
      </c>
      <c r="H29" s="35">
        <f>'[1]вспомогат'!J27</f>
        <v>1631157.0799999982</v>
      </c>
      <c r="I29" s="36">
        <f>'[1]вспомогат'!K27</f>
        <v>105.30546689216982</v>
      </c>
      <c r="J29" s="37">
        <f>'[1]вспомогат'!L27</f>
        <v>2760623.670000002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31471.22000000001</v>
      </c>
      <c r="F30" s="38">
        <f>'[1]вспомогат'!H28</f>
        <v>1121.0499999999993</v>
      </c>
      <c r="G30" s="39">
        <f>'[1]вспомогат'!I28</f>
        <v>22.80874872838249</v>
      </c>
      <c r="H30" s="35">
        <f>'[1]вспомогат'!J28</f>
        <v>-3793.9500000000007</v>
      </c>
      <c r="I30" s="36">
        <f>'[1]вспомогат'!K28</f>
        <v>43.81042667223499</v>
      </c>
      <c r="J30" s="37">
        <f>'[1]вспомогат'!L28</f>
        <v>-40363.77999999999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144052208</v>
      </c>
      <c r="D31" s="38">
        <f>'[1]вспомогат'!D29</f>
        <v>15078324</v>
      </c>
      <c r="E31" s="33">
        <f>'[1]вспомогат'!G29</f>
        <v>151656910.81</v>
      </c>
      <c r="F31" s="38">
        <f>'[1]вспомогат'!H29</f>
        <v>18616284.370000005</v>
      </c>
      <c r="G31" s="39">
        <f>'[1]вспомогат'!I29</f>
        <v>123.46388345282942</v>
      </c>
      <c r="H31" s="35">
        <f>'[1]вспомогат'!J29</f>
        <v>3537960.370000005</v>
      </c>
      <c r="I31" s="36">
        <f>'[1]вспомогат'!K29</f>
        <v>105.27912964027597</v>
      </c>
      <c r="J31" s="37">
        <f>'[1]вспомогат'!L29</f>
        <v>7604702.810000002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39648315</v>
      </c>
      <c r="D32" s="38">
        <f>'[1]вспомогат'!D30</f>
        <v>4754022</v>
      </c>
      <c r="E32" s="33">
        <f>'[1]вспомогат'!G30</f>
        <v>43733737.02</v>
      </c>
      <c r="F32" s="38">
        <f>'[1]вспомогат'!H30</f>
        <v>6561106.530000001</v>
      </c>
      <c r="G32" s="39">
        <f>'[1]вспомогат'!I30</f>
        <v>138.011698936185</v>
      </c>
      <c r="H32" s="35">
        <f>'[1]вспомогат'!J30</f>
        <v>1807084.5300000012</v>
      </c>
      <c r="I32" s="36">
        <f>'[1]вспомогат'!K30</f>
        <v>110.30415042858695</v>
      </c>
      <c r="J32" s="37">
        <f>'[1]вспомогат'!L30</f>
        <v>4085422.0200000033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34446786</v>
      </c>
      <c r="D33" s="38">
        <f>'[1]вспомогат'!D31</f>
        <v>9608027</v>
      </c>
      <c r="E33" s="33">
        <f>'[1]вспомогат'!G31</f>
        <v>33077566.45</v>
      </c>
      <c r="F33" s="38">
        <f>'[1]вспомогат'!H31</f>
        <v>5327018.550000001</v>
      </c>
      <c r="G33" s="39">
        <f>'[1]вспомогат'!I31</f>
        <v>55.44341777973772</v>
      </c>
      <c r="H33" s="35">
        <f>'[1]вспомогат'!J31</f>
        <v>-4281008.449999999</v>
      </c>
      <c r="I33" s="36">
        <f>'[1]вспомогат'!K31</f>
        <v>96.02511668287427</v>
      </c>
      <c r="J33" s="37">
        <f>'[1]вспомогат'!L31</f>
        <v>-1369219.5500000007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33826040.96</v>
      </c>
      <c r="F34" s="38">
        <f>'[1]вспомогат'!H32</f>
        <v>5634897.740000002</v>
      </c>
      <c r="G34" s="39">
        <f>'[1]вспомогат'!I32</f>
        <v>186.35880823446388</v>
      </c>
      <c r="H34" s="35">
        <f>'[1]вспомогат'!J32</f>
        <v>2611215.740000002</v>
      </c>
      <c r="I34" s="36">
        <f>'[1]вспомогат'!K32</f>
        <v>110.12697456146803</v>
      </c>
      <c r="J34" s="37">
        <f>'[1]вспомогат'!L32</f>
        <v>3110549.960000001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57646345</v>
      </c>
      <c r="D35" s="38">
        <f>'[1]вспомогат'!D33</f>
        <v>8314293</v>
      </c>
      <c r="E35" s="33">
        <f>'[1]вспомогат'!G33</f>
        <v>63010269.32</v>
      </c>
      <c r="F35" s="38">
        <f>'[1]вспомогат'!H33</f>
        <v>11914032.21</v>
      </c>
      <c r="G35" s="39">
        <f>'[1]вспомогат'!I33</f>
        <v>143.29579448306671</v>
      </c>
      <c r="H35" s="35">
        <f>'[1]вспомогат'!J33</f>
        <v>3599739.210000001</v>
      </c>
      <c r="I35" s="36">
        <f>'[1]вспомогат'!K33</f>
        <v>109.30488189667533</v>
      </c>
      <c r="J35" s="37">
        <f>'[1]вспомогат'!L33</f>
        <v>5363924.32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247306.96</v>
      </c>
      <c r="F36" s="38">
        <f>'[1]вспомогат'!H34</f>
        <v>24060.78999999998</v>
      </c>
      <c r="G36" s="39">
        <f>'[1]вспомогат'!I34</f>
        <v>58.684853658536525</v>
      </c>
      <c r="H36" s="35">
        <f>'[1]вспомогат'!J34</f>
        <v>-16939.21000000002</v>
      </c>
      <c r="I36" s="36">
        <f>'[1]вспомогат'!K34</f>
        <v>113.13218664226898</v>
      </c>
      <c r="J36" s="37">
        <f>'[1]вспомогат'!L34</f>
        <v>28706.959999999992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7113674.11</v>
      </c>
      <c r="F37" s="38">
        <f>'[1]вспомогат'!H35</f>
        <v>1333624.8200000003</v>
      </c>
      <c r="G37" s="39">
        <f>'[1]вспомогат'!I35</f>
        <v>138.70786707340795</v>
      </c>
      <c r="H37" s="35">
        <f>'[1]вспомогат'!J35</f>
        <v>372161.8200000003</v>
      </c>
      <c r="I37" s="36">
        <f>'[1]вспомогат'!K35</f>
        <v>115.25727025746615</v>
      </c>
      <c r="J37" s="37">
        <f>'[1]вспомогат'!L35</f>
        <v>941678.1100000003</v>
      </c>
    </row>
    <row r="38" spans="1:10" ht="18.75" customHeight="1">
      <c r="A38" s="50" t="s">
        <v>40</v>
      </c>
      <c r="B38" s="41">
        <f>SUM(B18:B37)</f>
        <v>1202572613</v>
      </c>
      <c r="C38" s="41">
        <f>SUM(C18:C37)</f>
        <v>1007371227</v>
      </c>
      <c r="D38" s="41">
        <f>SUM(D18:D37)</f>
        <v>159285633</v>
      </c>
      <c r="E38" s="41">
        <f>SUM(E18:E37)</f>
        <v>1075498586.3</v>
      </c>
      <c r="F38" s="41">
        <f>SUM(F18:F37)</f>
        <v>156291225.34000003</v>
      </c>
      <c r="G38" s="42">
        <f>F38/D38*100</f>
        <v>98.12010185501164</v>
      </c>
      <c r="H38" s="41">
        <f>SUM(H18:H37)</f>
        <v>-2994407.6599999843</v>
      </c>
      <c r="I38" s="43">
        <f>E38/C38*100</f>
        <v>106.7628851682499</v>
      </c>
      <c r="J38" s="41">
        <f>SUM(J18:J37)</f>
        <v>68127359.3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16363224.22</v>
      </c>
      <c r="F39" s="38">
        <f>'[1]вспомогат'!H36</f>
        <v>3258480.130000001</v>
      </c>
      <c r="G39" s="39">
        <f>'[1]вспомогат'!I36</f>
        <v>240.38705096369353</v>
      </c>
      <c r="H39" s="35">
        <f>'[1]вспомогат'!J36</f>
        <v>1902966.1300000008</v>
      </c>
      <c r="I39" s="36">
        <f>'[1]вспомогат'!K36</f>
        <v>125.14920084347403</v>
      </c>
      <c r="J39" s="37">
        <f>'[1]вспомогат'!L36</f>
        <v>3288251.2200000007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37516670</v>
      </c>
      <c r="D40" s="38">
        <f>'[1]вспомогат'!D37</f>
        <v>6847783</v>
      </c>
      <c r="E40" s="33">
        <f>'[1]вспомогат'!G37</f>
        <v>38170329.12</v>
      </c>
      <c r="F40" s="38">
        <f>'[1]вспомогат'!H37</f>
        <v>5931894.249999996</v>
      </c>
      <c r="G40" s="39">
        <f>'[1]вспомогат'!I37</f>
        <v>86.62503251052196</v>
      </c>
      <c r="H40" s="35">
        <f>'[1]вспомогат'!J37</f>
        <v>-915888.7500000037</v>
      </c>
      <c r="I40" s="36">
        <f>'[1]вспомогат'!K37</f>
        <v>101.742316468919</v>
      </c>
      <c r="J40" s="37">
        <f>'[1]вспомогат'!L37</f>
        <v>653659.1199999973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20737716</v>
      </c>
      <c r="D41" s="38">
        <f>'[1]вспомогат'!D38</f>
        <v>4332467</v>
      </c>
      <c r="E41" s="33">
        <f>'[1]вспомогат'!G38</f>
        <v>21528241.35</v>
      </c>
      <c r="F41" s="38">
        <f>'[1]вспомогат'!H38</f>
        <v>3869924.91</v>
      </c>
      <c r="G41" s="39">
        <f>'[1]вспомогат'!I38</f>
        <v>89.32381735394638</v>
      </c>
      <c r="H41" s="35">
        <f>'[1]вспомогат'!J38</f>
        <v>-462542.08999999985</v>
      </c>
      <c r="I41" s="36">
        <f>'[1]вспомогат'!K38</f>
        <v>103.8120174372144</v>
      </c>
      <c r="J41" s="37">
        <f>'[1]вспомогат'!L38</f>
        <v>790525.3500000015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15898259.28</v>
      </c>
      <c r="F42" s="38">
        <f>'[1]вспомогат'!H39</f>
        <v>2824238.9499999993</v>
      </c>
      <c r="G42" s="39">
        <f>'[1]вспомогат'!I39</f>
        <v>80.55175996693777</v>
      </c>
      <c r="H42" s="35">
        <f>'[1]вспомогат'!J39</f>
        <v>-681878.0500000007</v>
      </c>
      <c r="I42" s="36">
        <f>'[1]вспомогат'!K39</f>
        <v>102.65461804265281</v>
      </c>
      <c r="J42" s="37">
        <f>'[1]вспомогат'!L39</f>
        <v>411124.27999999933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16943572.79</v>
      </c>
      <c r="F43" s="38">
        <f>'[1]вспомогат'!H40</f>
        <v>4327177.84</v>
      </c>
      <c r="G43" s="39">
        <f>'[1]вспомогат'!I40</f>
        <v>114.28570251389158</v>
      </c>
      <c r="H43" s="35">
        <f>'[1]вспомогат'!J40</f>
        <v>540896.8399999999</v>
      </c>
      <c r="I43" s="36">
        <f>'[1]вспомогат'!K40</f>
        <v>117.92273687589292</v>
      </c>
      <c r="J43" s="37">
        <f>'[1]вспомогат'!L40</f>
        <v>2575204.789999999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20256031.98</v>
      </c>
      <c r="F44" s="38">
        <f>'[1]вспомогат'!H41</f>
        <v>3126738.3000000007</v>
      </c>
      <c r="G44" s="39">
        <f>'[1]вспомогат'!I41</f>
        <v>242.95045167546508</v>
      </c>
      <c r="H44" s="35">
        <f>'[1]вспомогат'!J41</f>
        <v>1839752.3000000007</v>
      </c>
      <c r="I44" s="36">
        <f>'[1]вспомогат'!K41</f>
        <v>112.51129626961432</v>
      </c>
      <c r="J44" s="37">
        <f>'[1]вспомогат'!L41</f>
        <v>2252477.9800000004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27787124.21</v>
      </c>
      <c r="F45" s="38">
        <f>'[1]вспомогат'!H42</f>
        <v>4035207.0100000016</v>
      </c>
      <c r="G45" s="39">
        <f>'[1]вспомогат'!I42</f>
        <v>157.32960479349168</v>
      </c>
      <c r="H45" s="35">
        <f>'[1]вспомогат'!J42</f>
        <v>1470396.0100000016</v>
      </c>
      <c r="I45" s="36">
        <f>'[1]вспомогат'!K42</f>
        <v>114.27621866054412</v>
      </c>
      <c r="J45" s="37">
        <f>'[1]вспомогат'!L42</f>
        <v>3471370.210000001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45236081</v>
      </c>
      <c r="D46" s="38">
        <f>'[1]вспомогат'!D43</f>
        <v>9466926</v>
      </c>
      <c r="E46" s="33">
        <f>'[1]вспомогат'!G43</f>
        <v>45456757.52</v>
      </c>
      <c r="F46" s="38">
        <f>'[1]вспомогат'!H43</f>
        <v>5408191.510000005</v>
      </c>
      <c r="G46" s="39">
        <f>'[1]вспомогат'!I43</f>
        <v>57.12721859239214</v>
      </c>
      <c r="H46" s="35">
        <f>'[1]вспомогат'!J43</f>
        <v>-4058734.4899999946</v>
      </c>
      <c r="I46" s="36">
        <f>'[1]вспомогат'!K43</f>
        <v>100.48783297562846</v>
      </c>
      <c r="J46" s="37">
        <f>'[1]вспомогат'!L43</f>
        <v>220676.52000000328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20396061</v>
      </c>
      <c r="D47" s="38">
        <f>'[1]вспомогат'!D44</f>
        <v>3275404</v>
      </c>
      <c r="E47" s="33">
        <f>'[1]вспомогат'!G44</f>
        <v>22629854.39</v>
      </c>
      <c r="F47" s="38">
        <f>'[1]вспомогат'!H44</f>
        <v>4482329.449999999</v>
      </c>
      <c r="G47" s="39">
        <f>'[1]вспомогат'!I44</f>
        <v>136.84813995464373</v>
      </c>
      <c r="H47" s="35">
        <f>'[1]вспомогат'!J44</f>
        <v>1206925.4499999993</v>
      </c>
      <c r="I47" s="36">
        <f>'[1]вспомогат'!K44</f>
        <v>110.95208231628646</v>
      </c>
      <c r="J47" s="37">
        <f>'[1]вспомогат'!L44</f>
        <v>2233793.3900000006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21922495</v>
      </c>
      <c r="D48" s="38">
        <f>'[1]вспомогат'!D45</f>
        <v>3175800</v>
      </c>
      <c r="E48" s="33">
        <f>'[1]вспомогат'!G45</f>
        <v>23118877.91</v>
      </c>
      <c r="F48" s="38">
        <f>'[1]вспомогат'!H45</f>
        <v>3204306.460000001</v>
      </c>
      <c r="G48" s="39">
        <f>'[1]вспомогат'!I45</f>
        <v>100.89761508911144</v>
      </c>
      <c r="H48" s="35">
        <f>'[1]вспомогат'!J45</f>
        <v>28506.460000000894</v>
      </c>
      <c r="I48" s="36">
        <f>'[1]вспомогат'!K45</f>
        <v>105.45733006211199</v>
      </c>
      <c r="J48" s="37">
        <f>'[1]вспомогат'!L45</f>
        <v>1196382.9100000001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8289015.44</v>
      </c>
      <c r="F49" s="38">
        <f>'[1]вспомогат'!H46</f>
        <v>1168302.1100000003</v>
      </c>
      <c r="G49" s="39">
        <f>'[1]вспомогат'!I46</f>
        <v>170.33548141592667</v>
      </c>
      <c r="H49" s="35">
        <f>'[1]вспомогат'!J46</f>
        <v>482419.11000000034</v>
      </c>
      <c r="I49" s="36">
        <f>'[1]вспомогат'!K46</f>
        <v>110.0552736944354</v>
      </c>
      <c r="J49" s="37">
        <f>'[1]вспомогат'!L46</f>
        <v>757331.4400000004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7976280</v>
      </c>
      <c r="D50" s="38">
        <f>'[1]вспомогат'!D47</f>
        <v>1987400</v>
      </c>
      <c r="E50" s="33">
        <f>'[1]вспомогат'!G47</f>
        <v>8247300.09</v>
      </c>
      <c r="F50" s="38">
        <f>'[1]вспомогат'!H47</f>
        <v>1640971.1899999995</v>
      </c>
      <c r="G50" s="39">
        <f>'[1]вспомогат'!I47</f>
        <v>82.5687425782429</v>
      </c>
      <c r="H50" s="35">
        <f>'[1]вспомогат'!J47</f>
        <v>-346428.8100000005</v>
      </c>
      <c r="I50" s="36">
        <f>'[1]вспомогат'!K47</f>
        <v>103.39782567813567</v>
      </c>
      <c r="J50" s="37">
        <f>'[1]вспомогат'!L47</f>
        <v>271020.08999999985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7925530</v>
      </c>
      <c r="D51" s="38">
        <f>'[1]вспомогат'!D48</f>
        <v>1063497</v>
      </c>
      <c r="E51" s="33">
        <f>'[1]вспомогат'!G48</f>
        <v>8562499.31</v>
      </c>
      <c r="F51" s="38">
        <f>'[1]вспомогат'!H48</f>
        <v>1590498.5700000003</v>
      </c>
      <c r="G51" s="39">
        <f>'[1]вспомогат'!I48</f>
        <v>149.55364895246535</v>
      </c>
      <c r="H51" s="35">
        <f>'[1]вспомогат'!J48</f>
        <v>527001.5700000003</v>
      </c>
      <c r="I51" s="36">
        <f>'[1]вспомогат'!K48</f>
        <v>108.03693014852004</v>
      </c>
      <c r="J51" s="37">
        <f>'[1]вспомогат'!L48</f>
        <v>636969.3100000005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23285097</v>
      </c>
      <c r="D52" s="38">
        <f>'[1]вспомогат'!D49</f>
        <v>4902979</v>
      </c>
      <c r="E52" s="33">
        <f>'[1]вспомогат'!G49</f>
        <v>28200671.61</v>
      </c>
      <c r="F52" s="38">
        <f>'[1]вспомогат'!H49</f>
        <v>4514757.140000001</v>
      </c>
      <c r="G52" s="39">
        <f>'[1]вспомогат'!I49</f>
        <v>92.08191876816116</v>
      </c>
      <c r="H52" s="35">
        <f>'[1]вспомогат'!J49</f>
        <v>-388221.8599999994</v>
      </c>
      <c r="I52" s="36">
        <f>'[1]вспомогат'!K49</f>
        <v>121.11038923307899</v>
      </c>
      <c r="J52" s="37">
        <f>'[1]вспомогат'!L49</f>
        <v>4915574.609999999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9751185.66</v>
      </c>
      <c r="F53" s="38">
        <f>'[1]вспомогат'!H50</f>
        <v>1706124.38</v>
      </c>
      <c r="G53" s="39">
        <f>'[1]вспомогат'!I50</f>
        <v>167.68960813028906</v>
      </c>
      <c r="H53" s="35">
        <f>'[1]вспомогат'!J50</f>
        <v>688694.3799999999</v>
      </c>
      <c r="I53" s="36">
        <f>'[1]вспомогат'!K50</f>
        <v>115.16831024341849</v>
      </c>
      <c r="J53" s="37">
        <f>'[1]вспомогат'!L50</f>
        <v>1284285.6600000001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7372385</v>
      </c>
      <c r="D54" s="38">
        <f>'[1]вспомогат'!D51</f>
        <v>1435003</v>
      </c>
      <c r="E54" s="33">
        <f>'[1]вспомогат'!G51</f>
        <v>7433501.8</v>
      </c>
      <c r="F54" s="38">
        <f>'[1]вспомогат'!H51</f>
        <v>1207370.4799999995</v>
      </c>
      <c r="G54" s="39">
        <f>'[1]вспомогат'!I51</f>
        <v>84.137139782983</v>
      </c>
      <c r="H54" s="35">
        <f>'[1]вспомогат'!J51</f>
        <v>-227632.52000000048</v>
      </c>
      <c r="I54" s="36">
        <f>'[1]вспомогат'!K51</f>
        <v>100.82899631530367</v>
      </c>
      <c r="J54" s="37">
        <f>'[1]вспомогат'!L51</f>
        <v>61116.799999999814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42028922</v>
      </c>
      <c r="D55" s="38">
        <f>'[1]вспомогат'!D52</f>
        <v>7205608</v>
      </c>
      <c r="E55" s="33">
        <f>'[1]вспомогат'!G52</f>
        <v>45997098.41</v>
      </c>
      <c r="F55" s="38">
        <f>'[1]вспомогат'!H52</f>
        <v>6217367.799999997</v>
      </c>
      <c r="G55" s="39">
        <f>'[1]вспомогат'!I52</f>
        <v>86.28512403117124</v>
      </c>
      <c r="H55" s="35">
        <f>'[1]вспомогат'!J52</f>
        <v>-988240.200000003</v>
      </c>
      <c r="I55" s="36">
        <f>'[1]вспомогат'!K52</f>
        <v>109.44153744890244</v>
      </c>
      <c r="J55" s="37">
        <f>'[1]вспомогат'!L52</f>
        <v>3968176.4099999964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50774070</v>
      </c>
      <c r="D56" s="38">
        <f>'[1]вспомогат'!D53</f>
        <v>7047372</v>
      </c>
      <c r="E56" s="33">
        <f>'[1]вспомогат'!G53</f>
        <v>53607896.14</v>
      </c>
      <c r="F56" s="38">
        <f>'[1]вспомогат'!H53</f>
        <v>6565044.270000003</v>
      </c>
      <c r="G56" s="39">
        <f>'[1]вспомогат'!I53</f>
        <v>93.15592067511128</v>
      </c>
      <c r="H56" s="35">
        <f>'[1]вспомогат'!J53</f>
        <v>-482327.7299999967</v>
      </c>
      <c r="I56" s="36">
        <f>'[1]вспомогат'!K53</f>
        <v>105.58124676631202</v>
      </c>
      <c r="J56" s="37">
        <f>'[1]вспомогат'!L53</f>
        <v>2833826.1400000006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30741211</v>
      </c>
      <c r="D57" s="38">
        <f>'[1]вспомогат'!D54</f>
        <v>5841100</v>
      </c>
      <c r="E57" s="33">
        <f>'[1]вспомогат'!G54</f>
        <v>32047781.38</v>
      </c>
      <c r="F57" s="38">
        <f>'[1]вспомогат'!H54</f>
        <v>4847179.199999999</v>
      </c>
      <c r="G57" s="39">
        <f>'[1]вспомогат'!I54</f>
        <v>82.98401328516888</v>
      </c>
      <c r="H57" s="35">
        <f>'[1]вспомогат'!J54</f>
        <v>-993920.8000000007</v>
      </c>
      <c r="I57" s="36">
        <f>'[1]вспомогат'!K54</f>
        <v>104.2502241697635</v>
      </c>
      <c r="J57" s="37">
        <f>'[1]вспомогат'!L54</f>
        <v>1306570.379999999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58752813.58</v>
      </c>
      <c r="F58" s="38">
        <f>'[1]вспомогат'!H55</f>
        <v>12489942.689999998</v>
      </c>
      <c r="G58" s="39">
        <f>'[1]вспомогат'!I55</f>
        <v>132.53651206655505</v>
      </c>
      <c r="H58" s="35">
        <f>'[1]вспомогат'!J55</f>
        <v>3066167.6899999976</v>
      </c>
      <c r="I58" s="36">
        <f>'[1]вспомогат'!K55</f>
        <v>116.41858261506177</v>
      </c>
      <c r="J58" s="37">
        <f>'[1]вспомогат'!L55</f>
        <v>8285944.579999998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61858179.26</v>
      </c>
      <c r="F59" s="38">
        <f>'[1]вспомогат'!H56</f>
        <v>9856209.43</v>
      </c>
      <c r="G59" s="39">
        <f>'[1]вспомогат'!I56</f>
        <v>136.58978245324226</v>
      </c>
      <c r="H59" s="35">
        <f>'[1]вспомогат'!J56</f>
        <v>2640289.4299999997</v>
      </c>
      <c r="I59" s="36">
        <f>'[1]вспомогат'!K56</f>
        <v>105.36952261227354</v>
      </c>
      <c r="J59" s="37">
        <f>'[1]вспомогат'!L56</f>
        <v>3152229.259999998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10502011.25</v>
      </c>
      <c r="F60" s="38">
        <f>'[1]вспомогат'!H57</f>
        <v>2410081.62</v>
      </c>
      <c r="G60" s="39">
        <f>'[1]вспомогат'!I57</f>
        <v>121.90273199555095</v>
      </c>
      <c r="H60" s="35">
        <f>'[1]вспомогат'!J57</f>
        <v>433028.6200000001</v>
      </c>
      <c r="I60" s="36">
        <f>'[1]вспомогат'!K57</f>
        <v>115.60821834628466</v>
      </c>
      <c r="J60" s="37">
        <f>'[1]вспомогат'!L57</f>
        <v>1417872.25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50615269.84</v>
      </c>
      <c r="F61" s="38">
        <f>'[1]вспомогат'!H58</f>
        <v>7108057.5500000045</v>
      </c>
      <c r="G61" s="39">
        <f>'[1]вспомогат'!I58</f>
        <v>179.72496209826448</v>
      </c>
      <c r="H61" s="35">
        <f>'[1]вспомогат'!J58</f>
        <v>3153093.5500000045</v>
      </c>
      <c r="I61" s="36">
        <f>'[1]вспомогат'!K58</f>
        <v>110.44328562953625</v>
      </c>
      <c r="J61" s="37">
        <f>'[1]вспомогат'!L58</f>
        <v>4786073.840000004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12279067.31</v>
      </c>
      <c r="F62" s="38">
        <f>'[1]вспомогат'!H59</f>
        <v>2458549.130000001</v>
      </c>
      <c r="G62" s="39">
        <f>'[1]вспомогат'!I59</f>
        <v>304.23182905445634</v>
      </c>
      <c r="H62" s="35">
        <f>'[1]вспомогат'!J59</f>
        <v>1650432.1300000008</v>
      </c>
      <c r="I62" s="36">
        <f>'[1]вспомогат'!K59</f>
        <v>121.68054498394795</v>
      </c>
      <c r="J62" s="37">
        <f>'[1]вспомогат'!L59</f>
        <v>2187834.3100000005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11026710</v>
      </c>
      <c r="D63" s="38">
        <f>'[1]вспомогат'!D60</f>
        <v>1690842</v>
      </c>
      <c r="E63" s="33">
        <f>'[1]вспомогат'!G60</f>
        <v>13428023.45</v>
      </c>
      <c r="F63" s="38">
        <f>'[1]вспомогат'!H60</f>
        <v>2500840.209999999</v>
      </c>
      <c r="G63" s="39">
        <f>'[1]вспомогат'!I60</f>
        <v>147.90502069383177</v>
      </c>
      <c r="H63" s="35">
        <f>'[1]вспомогат'!J60</f>
        <v>809998.209999999</v>
      </c>
      <c r="I63" s="36">
        <f>'[1]вспомогат'!K60</f>
        <v>121.77724316681946</v>
      </c>
      <c r="J63" s="37">
        <f>'[1]вспомогат'!L60</f>
        <v>2401313.4499999993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9056876</v>
      </c>
      <c r="D64" s="38">
        <f>'[1]вспомогат'!D61</f>
        <v>1411738</v>
      </c>
      <c r="E64" s="33">
        <f>'[1]вспомогат'!G61</f>
        <v>9779648.52</v>
      </c>
      <c r="F64" s="38">
        <f>'[1]вспомогат'!H61</f>
        <v>1058096.2999999989</v>
      </c>
      <c r="G64" s="39">
        <f>'[1]вспомогат'!I61</f>
        <v>74.94990571904977</v>
      </c>
      <c r="H64" s="35">
        <f>'[1]вспомогат'!J61</f>
        <v>-353641.7000000011</v>
      </c>
      <c r="I64" s="36">
        <f>'[1]вспомогат'!K61</f>
        <v>107.98037336494393</v>
      </c>
      <c r="J64" s="37">
        <f>'[1]вспомогат'!L61</f>
        <v>722772.5199999996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11367344.6</v>
      </c>
      <c r="F65" s="38">
        <f>'[1]вспомогат'!H62</f>
        <v>1737691.8200000003</v>
      </c>
      <c r="G65" s="39">
        <f>'[1]вспомогат'!I62</f>
        <v>145.74894694904594</v>
      </c>
      <c r="H65" s="35">
        <f>'[1]вспомогат'!J62</f>
        <v>545441.8200000003</v>
      </c>
      <c r="I65" s="36">
        <f>'[1]вспомогат'!K62</f>
        <v>107.2042080643564</v>
      </c>
      <c r="J65" s="37">
        <f>'[1]вспомогат'!L62</f>
        <v>763894.5999999996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6919183</v>
      </c>
      <c r="D66" s="38">
        <f>'[1]вспомогат'!D63</f>
        <v>1769442</v>
      </c>
      <c r="E66" s="33">
        <f>'[1]вспомогат'!G63</f>
        <v>7190079.21</v>
      </c>
      <c r="F66" s="38">
        <f>'[1]вспомогат'!H63</f>
        <v>1614276.0499999998</v>
      </c>
      <c r="G66" s="39">
        <f>'[1]вспомогат'!I63</f>
        <v>91.2307976186843</v>
      </c>
      <c r="H66" s="35">
        <f>'[1]вспомогат'!J63</f>
        <v>-155165.9500000002</v>
      </c>
      <c r="I66" s="36">
        <f>'[1]вспомогат'!K63</f>
        <v>103.91514735193448</v>
      </c>
      <c r="J66" s="37">
        <f>'[1]вспомогат'!L63</f>
        <v>270896.20999999996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12566042.79</v>
      </c>
      <c r="F67" s="38">
        <f>'[1]вспомогат'!H64</f>
        <v>1874176.0999999996</v>
      </c>
      <c r="G67" s="39">
        <f>'[1]вспомогат'!I64</f>
        <v>137.2590392770043</v>
      </c>
      <c r="H67" s="35">
        <f>'[1]вспомогат'!J64</f>
        <v>508746.0999999996</v>
      </c>
      <c r="I67" s="36">
        <f>'[1]вспомогат'!K64</f>
        <v>114.20897908917604</v>
      </c>
      <c r="J67" s="37">
        <f>'[1]вспомогат'!L64</f>
        <v>1563367.789999999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10089976.93</v>
      </c>
      <c r="F68" s="38">
        <f>'[1]вспомогат'!H65</f>
        <v>2087700.5499999998</v>
      </c>
      <c r="G68" s="39">
        <f>'[1]вспомогат'!I65</f>
        <v>108.00033884276144</v>
      </c>
      <c r="H68" s="35">
        <f>'[1]вспомогат'!J65</f>
        <v>154650.5499999998</v>
      </c>
      <c r="I68" s="36">
        <f>'[1]вспомогат'!K65</f>
        <v>109.45867117520261</v>
      </c>
      <c r="J68" s="37">
        <f>'[1]вспомогат'!L65</f>
        <v>871906.9299999997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26152326.31</v>
      </c>
      <c r="F69" s="38">
        <f>'[1]вспомогат'!H66</f>
        <v>3206920.289999999</v>
      </c>
      <c r="G69" s="39">
        <f>'[1]вспомогат'!I66</f>
        <v>115.93656951540777</v>
      </c>
      <c r="H69" s="35">
        <f>'[1]вспомогат'!J66</f>
        <v>440821.2899999991</v>
      </c>
      <c r="I69" s="36">
        <f>'[1]вспомогат'!K66</f>
        <v>107.21049340357463</v>
      </c>
      <c r="J69" s="37">
        <f>'[1]вспомогат'!L66</f>
        <v>1758887.3099999987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47144345</v>
      </c>
      <c r="D70" s="38">
        <f>'[1]вспомогат'!D67</f>
        <v>6905224</v>
      </c>
      <c r="E70" s="33">
        <f>'[1]вспомогат'!G67</f>
        <v>53159533.32</v>
      </c>
      <c r="F70" s="38">
        <f>'[1]вспомогат'!H67</f>
        <v>6089664.450000003</v>
      </c>
      <c r="G70" s="39">
        <f>'[1]вспомогат'!I67</f>
        <v>88.1892383215954</v>
      </c>
      <c r="H70" s="35">
        <f>'[1]вспомогат'!J67</f>
        <v>-815559.549999997</v>
      </c>
      <c r="I70" s="36">
        <f>'[1]вспомогат'!K67</f>
        <v>112.75908769121725</v>
      </c>
      <c r="J70" s="37">
        <f>'[1]вспомогат'!L67</f>
        <v>6015188.32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69431698</v>
      </c>
      <c r="D71" s="38">
        <f>'[1]вспомогат'!D68</f>
        <v>8776268</v>
      </c>
      <c r="E71" s="33">
        <f>'[1]вспомогат'!G68</f>
        <v>74121783.47</v>
      </c>
      <c r="F71" s="38">
        <f>'[1]вспомогат'!H68</f>
        <v>10878851.850000001</v>
      </c>
      <c r="G71" s="39">
        <f>'[1]вспомогат'!I68</f>
        <v>123.95760760724264</v>
      </c>
      <c r="H71" s="35">
        <f>'[1]вспомогат'!J68</f>
        <v>2102583.8500000015</v>
      </c>
      <c r="I71" s="36">
        <f>'[1]вспомогат'!K68</f>
        <v>106.75496294214206</v>
      </c>
      <c r="J71" s="37">
        <f>'[1]вспомогат'!L68</f>
        <v>4690085.469999999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12886849.01</v>
      </c>
      <c r="F72" s="38">
        <f>'[1]вспомогат'!H69</f>
        <v>1903911.789999999</v>
      </c>
      <c r="G72" s="39">
        <f>'[1]вспомогат'!I69</f>
        <v>109.76971449327162</v>
      </c>
      <c r="H72" s="35">
        <f>'[1]вспомогат'!J69</f>
        <v>169451.7899999991</v>
      </c>
      <c r="I72" s="36">
        <f>'[1]вспомогат'!K69</f>
        <v>105.71690973555286</v>
      </c>
      <c r="J72" s="37">
        <f>'[1]вспомогат'!L69</f>
        <v>696889.0099999998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5957403.61</v>
      </c>
      <c r="F73" s="38">
        <f>'[1]вспомогат'!H70</f>
        <v>1136905.67</v>
      </c>
      <c r="G73" s="39">
        <f>'[1]вспомогат'!I70</f>
        <v>93.0936065506653</v>
      </c>
      <c r="H73" s="35">
        <f>'[1]вспомогат'!J70</f>
        <v>-84344.33000000007</v>
      </c>
      <c r="I73" s="36">
        <f>'[1]вспомогат'!K70</f>
        <v>103.09655687405143</v>
      </c>
      <c r="J73" s="37">
        <f>'[1]вспомогат'!L70</f>
        <v>178933.61000000034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5479771.38</v>
      </c>
      <c r="F74" s="38">
        <f>'[1]вспомогат'!H71</f>
        <v>901432.7299999995</v>
      </c>
      <c r="G74" s="39">
        <f>'[1]вспомогат'!I71</f>
        <v>82.43373990877197</v>
      </c>
      <c r="H74" s="35">
        <f>'[1]вспомогат'!J71</f>
        <v>-192091.27000000048</v>
      </c>
      <c r="I74" s="36">
        <f>'[1]вспомогат'!K71</f>
        <v>101.80383069613875</v>
      </c>
      <c r="J74" s="37">
        <f>'[1]вспомогат'!L71</f>
        <v>97094.37999999989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813485826</v>
      </c>
      <c r="D75" s="41">
        <f>SUM(D39:D74)</f>
        <v>126023767</v>
      </c>
      <c r="E75" s="41">
        <f>SUM(E39:E74)</f>
        <v>886475346.45</v>
      </c>
      <c r="F75" s="41">
        <f>SUM(F39:F74)</f>
        <v>139239412.17999995</v>
      </c>
      <c r="G75" s="42">
        <f>F75/D75*100</f>
        <v>110.48662922446997</v>
      </c>
      <c r="H75" s="41">
        <f>SUM(H39:H74)</f>
        <v>13215645.180000003</v>
      </c>
      <c r="I75" s="43">
        <f>E75/C75*100</f>
        <v>108.9724391153682</v>
      </c>
      <c r="J75" s="41">
        <f>SUM(J39:J74)</f>
        <v>72989520.44999999</v>
      </c>
    </row>
    <row r="76" spans="1:10" ht="15.75" customHeight="1">
      <c r="A76" s="53" t="s">
        <v>78</v>
      </c>
      <c r="B76" s="54">
        <f>'[1]вспомогат'!B72</f>
        <v>10446725688</v>
      </c>
      <c r="C76" s="54">
        <f>'[1]вспомогат'!C72</f>
        <v>8718356869</v>
      </c>
      <c r="D76" s="54">
        <f>'[1]вспомогат'!D72</f>
        <v>1161582245</v>
      </c>
      <c r="E76" s="54">
        <f>'[1]вспомогат'!G72</f>
        <v>8983604080.26</v>
      </c>
      <c r="F76" s="54">
        <f>'[1]вспомогат'!H72</f>
        <v>957532405.3400003</v>
      </c>
      <c r="G76" s="55">
        <f>'[1]вспомогат'!I72</f>
        <v>82.43345742083035</v>
      </c>
      <c r="H76" s="54">
        <f>'[1]вспомогат'!J72</f>
        <v>-204049839.65999967</v>
      </c>
      <c r="I76" s="55">
        <f>'[1]вспомогат'!K72</f>
        <v>103.04239910393143</v>
      </c>
      <c r="J76" s="54">
        <f>'[1]вспомогат'!L72</f>
        <v>265247211.26000023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30.10.2018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2018-10-31T08:25:53Z</dcterms:created>
  <dcterms:modified xsi:type="dcterms:W3CDTF">2018-10-31T08:26:47Z</dcterms:modified>
  <cp:category/>
  <cp:version/>
  <cp:contentType/>
  <cp:contentStatus/>
</cp:coreProperties>
</file>