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<sst xmlns="http://schemas.openxmlformats.org/spreadsheetml/2006/main" count="84" uniqueCount="79">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</sst>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29.10.2018</v>
          </cell>
        </row>
        <row r="6">
          <cell r="G6" t="str">
            <v>Фактично надійшло на 29.10.2018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1618209130.63</v>
          </cell>
          <cell r="H10">
            <v>108499902.1400001</v>
          </cell>
          <cell r="I10">
            <v>50.41173725503369</v>
          </cell>
          <cell r="J10">
            <v>-106727558.8599999</v>
          </cell>
          <cell r="K10">
            <v>98.6745958570331</v>
          </cell>
          <cell r="L10">
            <v>-21735899.369999886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4003004721.67</v>
          </cell>
          <cell r="H11">
            <v>365190269.2800002</v>
          </cell>
          <cell r="I11">
            <v>68.978008288159</v>
          </cell>
          <cell r="J11">
            <v>-164239730.7199998</v>
          </cell>
          <cell r="K11">
            <v>101.41275224384634</v>
          </cell>
          <cell r="L11">
            <v>55764721.67000008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353409640.21</v>
          </cell>
          <cell r="H12">
            <v>34383209.16999996</v>
          </cell>
          <cell r="I12">
            <v>95.73211111895954</v>
          </cell>
          <cell r="J12">
            <v>-1532857.830000043</v>
          </cell>
          <cell r="K12">
            <v>102.56232238469293</v>
          </cell>
          <cell r="L12">
            <v>8829260.209999979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467404531.59</v>
          </cell>
          <cell r="H13">
            <v>43362981.57999998</v>
          </cell>
          <cell r="I13">
            <v>100.19342883048361</v>
          </cell>
          <cell r="J13">
            <v>83714.57999998331</v>
          </cell>
          <cell r="K13">
            <v>103.72804053066645</v>
          </cell>
          <cell r="L13">
            <v>16798765.589999974</v>
          </cell>
        </row>
        <row r="14">
          <cell r="B14">
            <v>541300000</v>
          </cell>
          <cell r="C14">
            <v>453175000</v>
          </cell>
          <cell r="D14">
            <v>45956000</v>
          </cell>
          <cell r="G14">
            <v>454075433.16</v>
          </cell>
          <cell r="H14">
            <v>43634399.02000004</v>
          </cell>
          <cell r="I14">
            <v>94.94820920010454</v>
          </cell>
          <cell r="J14">
            <v>-2321600.9799999595</v>
          </cell>
          <cell r="K14">
            <v>100.19869435869147</v>
          </cell>
          <cell r="L14">
            <v>900433.1600000262</v>
          </cell>
        </row>
        <row r="15">
          <cell r="B15">
            <v>78315500</v>
          </cell>
          <cell r="C15">
            <v>61953640</v>
          </cell>
          <cell r="D15">
            <v>6464050</v>
          </cell>
          <cell r="G15">
            <v>65066220.64</v>
          </cell>
          <cell r="H15">
            <v>6470537.020000003</v>
          </cell>
          <cell r="I15">
            <v>100.10035534997415</v>
          </cell>
          <cell r="J15">
            <v>6487.020000003278</v>
          </cell>
          <cell r="K15">
            <v>105.02404804624878</v>
          </cell>
          <cell r="L15">
            <v>3112580.6400000006</v>
          </cell>
        </row>
        <row r="16">
          <cell r="B16">
            <v>43604951</v>
          </cell>
          <cell r="C16">
            <v>35087388</v>
          </cell>
          <cell r="D16">
            <v>5391121</v>
          </cell>
          <cell r="G16">
            <v>40297460.6</v>
          </cell>
          <cell r="H16">
            <v>6642842.130000003</v>
          </cell>
          <cell r="I16">
            <v>123.2181976624157</v>
          </cell>
          <cell r="J16">
            <v>1251721.1300000027</v>
          </cell>
          <cell r="K16">
            <v>114.84884711281444</v>
          </cell>
          <cell r="L16">
            <v>5210072.6000000015</v>
          </cell>
        </row>
        <row r="17">
          <cell r="B17">
            <v>261163423</v>
          </cell>
          <cell r="C17">
            <v>216918818</v>
          </cell>
          <cell r="D17">
            <v>38616683</v>
          </cell>
          <cell r="G17">
            <v>232576437.45</v>
          </cell>
          <cell r="H17">
            <v>27674701.78999999</v>
          </cell>
          <cell r="I17">
            <v>71.66514480283041</v>
          </cell>
          <cell r="J17">
            <v>-10941981.210000008</v>
          </cell>
          <cell r="K17">
            <v>107.21819323669742</v>
          </cell>
          <cell r="L17">
            <v>15657619.449999988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110632.02</v>
          </cell>
          <cell r="H18">
            <v>6607.720000000001</v>
          </cell>
          <cell r="I18">
            <v>44.496430976430986</v>
          </cell>
          <cell r="J18">
            <v>-8242.279999999999</v>
          </cell>
          <cell r="K18">
            <v>122.51607973421928</v>
          </cell>
          <cell r="L18">
            <v>20332.020000000004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5059503.17</v>
          </cell>
          <cell r="H19">
            <v>595333.54</v>
          </cell>
          <cell r="I19">
            <v>108.330110725951</v>
          </cell>
          <cell r="J19">
            <v>45778.54000000004</v>
          </cell>
          <cell r="K19">
            <v>108.80598160482218</v>
          </cell>
          <cell r="L19">
            <v>409480.1699999999</v>
          </cell>
        </row>
        <row r="20">
          <cell r="B20">
            <v>129290331</v>
          </cell>
          <cell r="C20">
            <v>106339382</v>
          </cell>
          <cell r="D20">
            <v>14851515</v>
          </cell>
          <cell r="G20">
            <v>116466829.02</v>
          </cell>
          <cell r="H20">
            <v>15935571.060000002</v>
          </cell>
          <cell r="I20">
            <v>107.2992961324148</v>
          </cell>
          <cell r="J20">
            <v>1084056.0600000024</v>
          </cell>
          <cell r="K20">
            <v>109.52370309994843</v>
          </cell>
          <cell r="L20">
            <v>10127447.019999996</v>
          </cell>
        </row>
        <row r="21">
          <cell r="B21">
            <v>28592520</v>
          </cell>
          <cell r="C21">
            <v>23567350</v>
          </cell>
          <cell r="D21">
            <v>3272620</v>
          </cell>
          <cell r="G21">
            <v>28829629.35</v>
          </cell>
          <cell r="H21">
            <v>3954451.1300000027</v>
          </cell>
          <cell r="I21">
            <v>120.83441187794497</v>
          </cell>
          <cell r="J21">
            <v>681831.1300000027</v>
          </cell>
          <cell r="K21">
            <v>122.32868502398446</v>
          </cell>
          <cell r="L21">
            <v>5262279.3500000015</v>
          </cell>
        </row>
        <row r="22">
          <cell r="B22">
            <v>56755500</v>
          </cell>
          <cell r="C22">
            <v>48947754</v>
          </cell>
          <cell r="D22">
            <v>9521198</v>
          </cell>
          <cell r="G22">
            <v>49419800.1</v>
          </cell>
          <cell r="H22">
            <v>5976422.700000003</v>
          </cell>
          <cell r="I22">
            <v>62.76965041584056</v>
          </cell>
          <cell r="J22">
            <v>-3544775.299999997</v>
          </cell>
          <cell r="K22">
            <v>100.9643876611785</v>
          </cell>
          <cell r="L22">
            <v>472046.1000000015</v>
          </cell>
        </row>
        <row r="23">
          <cell r="B23">
            <v>9978300</v>
          </cell>
          <cell r="C23">
            <v>8085287</v>
          </cell>
          <cell r="D23">
            <v>2687320</v>
          </cell>
          <cell r="G23">
            <v>7419241.13</v>
          </cell>
          <cell r="H23">
            <v>887245.6600000001</v>
          </cell>
          <cell r="I23">
            <v>33.01600330440737</v>
          </cell>
          <cell r="J23">
            <v>-1800074.3399999999</v>
          </cell>
          <cell r="K23">
            <v>91.76224826651175</v>
          </cell>
          <cell r="L23">
            <v>-666045.8700000001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39812655.47</v>
          </cell>
          <cell r="H24">
            <v>6658131.1499999985</v>
          </cell>
          <cell r="I24">
            <v>91.14664477985602</v>
          </cell>
          <cell r="J24">
            <v>-646724.8500000015</v>
          </cell>
          <cell r="K24">
            <v>109.86836784688312</v>
          </cell>
          <cell r="L24">
            <v>3575969.469999999</v>
          </cell>
        </row>
        <row r="25">
          <cell r="B25">
            <v>121267800</v>
          </cell>
          <cell r="C25">
            <v>102337856</v>
          </cell>
          <cell r="D25">
            <v>17376040</v>
          </cell>
          <cell r="G25">
            <v>100411915.74</v>
          </cell>
          <cell r="H25">
            <v>13091960.11999999</v>
          </cell>
          <cell r="I25">
            <v>75.34490090952823</v>
          </cell>
          <cell r="J25">
            <v>-4284079.88000001</v>
          </cell>
          <cell r="K25">
            <v>98.11805686060102</v>
          </cell>
          <cell r="L25">
            <v>-1925940.2600000054</v>
          </cell>
        </row>
        <row r="26">
          <cell r="B26">
            <v>69845658</v>
          </cell>
          <cell r="C26">
            <v>60105240</v>
          </cell>
          <cell r="D26">
            <v>10922216</v>
          </cell>
          <cell r="G26">
            <v>57916146.12</v>
          </cell>
          <cell r="H26">
            <v>7145553.589999996</v>
          </cell>
          <cell r="I26">
            <v>65.42219628324504</v>
          </cell>
          <cell r="J26">
            <v>-3776662.410000004</v>
          </cell>
          <cell r="K26">
            <v>96.35789844612549</v>
          </cell>
          <cell r="L26">
            <v>-2189093.8800000027</v>
          </cell>
        </row>
        <row r="27">
          <cell r="B27">
            <v>64579744</v>
          </cell>
          <cell r="C27">
            <v>52788567</v>
          </cell>
          <cell r="D27">
            <v>7746933</v>
          </cell>
          <cell r="G27">
            <v>54052347.95</v>
          </cell>
          <cell r="H27">
            <v>7881247.359999999</v>
          </cell>
          <cell r="I27">
            <v>101.73377464346211</v>
          </cell>
          <cell r="J27">
            <v>134314.3599999994</v>
          </cell>
          <cell r="K27">
            <v>102.39404291842209</v>
          </cell>
          <cell r="L27">
            <v>1263780.950000003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31471.22000000001</v>
          </cell>
          <cell r="H28">
            <v>1121.0499999999993</v>
          </cell>
          <cell r="I28">
            <v>22.80874872838249</v>
          </cell>
          <cell r="J28">
            <v>-3793.9500000000007</v>
          </cell>
          <cell r="K28">
            <v>43.81042667223499</v>
          </cell>
          <cell r="L28">
            <v>-40363.77999999999</v>
          </cell>
        </row>
        <row r="29">
          <cell r="B29">
            <v>169108493</v>
          </cell>
          <cell r="C29">
            <v>144052208</v>
          </cell>
          <cell r="D29">
            <v>15078324</v>
          </cell>
          <cell r="G29">
            <v>150648147.44</v>
          </cell>
          <cell r="H29">
            <v>17607521</v>
          </cell>
          <cell r="I29">
            <v>116.77372763710343</v>
          </cell>
          <cell r="J29">
            <v>2529197</v>
          </cell>
          <cell r="K29">
            <v>104.57885341125768</v>
          </cell>
          <cell r="L29">
            <v>6595939.439999998</v>
          </cell>
        </row>
        <row r="30">
          <cell r="B30">
            <v>46012811</v>
          </cell>
          <cell r="C30">
            <v>39648315</v>
          </cell>
          <cell r="D30">
            <v>4754022</v>
          </cell>
          <cell r="G30">
            <v>43530403.86</v>
          </cell>
          <cell r="H30">
            <v>6357773.369999997</v>
          </cell>
          <cell r="I30">
            <v>133.73462238921059</v>
          </cell>
          <cell r="J30">
            <v>1603751.3699999973</v>
          </cell>
          <cell r="K30">
            <v>109.7913085587622</v>
          </cell>
          <cell r="L30">
            <v>3882088.8599999994</v>
          </cell>
        </row>
        <row r="31">
          <cell r="B31">
            <v>40230186</v>
          </cell>
          <cell r="C31">
            <v>34446786</v>
          </cell>
          <cell r="D31">
            <v>9608027</v>
          </cell>
          <cell r="G31">
            <v>32433130.17</v>
          </cell>
          <cell r="H31">
            <v>4682582.270000003</v>
          </cell>
          <cell r="I31">
            <v>48.73614811865124</v>
          </cell>
          <cell r="J31">
            <v>-4925444.729999997</v>
          </cell>
          <cell r="K31">
            <v>94.15429982350169</v>
          </cell>
          <cell r="L31">
            <v>-2013655.8299999982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32888843.39</v>
          </cell>
          <cell r="H32">
            <v>4697700.170000002</v>
          </cell>
          <cell r="I32">
            <v>155.36356567919515</v>
          </cell>
          <cell r="J32">
            <v>1674018.1700000018</v>
          </cell>
          <cell r="K32">
            <v>107.0757533714828</v>
          </cell>
          <cell r="L32">
            <v>2173352.3900000006</v>
          </cell>
        </row>
        <row r="33">
          <cell r="B33">
            <v>67807879</v>
          </cell>
          <cell r="C33">
            <v>57646345</v>
          </cell>
          <cell r="D33">
            <v>8314293</v>
          </cell>
          <cell r="G33">
            <v>61311417.08</v>
          </cell>
          <cell r="H33">
            <v>10215179.969999999</v>
          </cell>
          <cell r="I33">
            <v>122.86288166654697</v>
          </cell>
          <cell r="J33">
            <v>1900886.9699999988</v>
          </cell>
          <cell r="K33">
            <v>106.35785682509447</v>
          </cell>
          <cell r="L33">
            <v>3665072.079999998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247306.96</v>
          </cell>
          <cell r="H34">
            <v>24060.78999999998</v>
          </cell>
          <cell r="I34">
            <v>58.684853658536525</v>
          </cell>
          <cell r="J34">
            <v>-16939.21000000002</v>
          </cell>
          <cell r="K34">
            <v>113.13218664226898</v>
          </cell>
          <cell r="L34">
            <v>28706.959999999992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7078005.75</v>
          </cell>
          <cell r="H35">
            <v>1297956.46</v>
          </cell>
          <cell r="I35">
            <v>134.998066488258</v>
          </cell>
          <cell r="J35">
            <v>336493.45999999996</v>
          </cell>
          <cell r="K35">
            <v>114.67936385571215</v>
          </cell>
          <cell r="L35">
            <v>906009.75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16317882.24</v>
          </cell>
          <cell r="H36">
            <v>3213138.1500000004</v>
          </cell>
          <cell r="I36">
            <v>237.04204825623347</v>
          </cell>
          <cell r="J36">
            <v>1857624.1500000004</v>
          </cell>
          <cell r="K36">
            <v>124.80241634150984</v>
          </cell>
          <cell r="L36">
            <v>3242909.24</v>
          </cell>
        </row>
        <row r="37">
          <cell r="B37">
            <v>44254625</v>
          </cell>
          <cell r="C37">
            <v>37516670</v>
          </cell>
          <cell r="D37">
            <v>6847783</v>
          </cell>
          <cell r="G37">
            <v>37863923.22</v>
          </cell>
          <cell r="H37">
            <v>5625488.349999998</v>
          </cell>
          <cell r="I37">
            <v>82.15050549937108</v>
          </cell>
          <cell r="J37">
            <v>-1222294.6500000022</v>
          </cell>
          <cell r="K37">
            <v>100.92559712789009</v>
          </cell>
          <cell r="L37">
            <v>347253.2199999988</v>
          </cell>
        </row>
        <row r="38">
          <cell r="B38">
            <v>22850989</v>
          </cell>
          <cell r="C38">
            <v>20737716</v>
          </cell>
          <cell r="D38">
            <v>4332467</v>
          </cell>
          <cell r="G38">
            <v>21345933.5</v>
          </cell>
          <cell r="H38">
            <v>3687617.0599999987</v>
          </cell>
          <cell r="I38">
            <v>85.115871857766</v>
          </cell>
          <cell r="J38">
            <v>-644849.9400000013</v>
          </cell>
          <cell r="K38">
            <v>102.93290495443182</v>
          </cell>
          <cell r="L38">
            <v>608217.5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15421565.47</v>
          </cell>
          <cell r="H39">
            <v>2347545.1400000006</v>
          </cell>
          <cell r="I39">
            <v>66.95569885431662</v>
          </cell>
          <cell r="J39">
            <v>-1158571.8599999994</v>
          </cell>
          <cell r="K39">
            <v>99.57661936826922</v>
          </cell>
          <cell r="L39">
            <v>-65569.52999999933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16427184.98</v>
          </cell>
          <cell r="H40">
            <v>3810790.030000001</v>
          </cell>
          <cell r="I40">
            <v>100.64731143832171</v>
          </cell>
          <cell r="J40">
            <v>24509.030000001192</v>
          </cell>
          <cell r="K40">
            <v>114.32881577086556</v>
          </cell>
          <cell r="L40">
            <v>2058816.9800000004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20227561.53</v>
          </cell>
          <cell r="H41">
            <v>3098267.8500000015</v>
          </cell>
          <cell r="I41">
            <v>240.73827143418822</v>
          </cell>
          <cell r="J41">
            <v>1811281.8500000015</v>
          </cell>
          <cell r="K41">
            <v>112.353158326406</v>
          </cell>
          <cell r="L41">
            <v>2224007.530000001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27414609.34</v>
          </cell>
          <cell r="H42">
            <v>3662692.1400000006</v>
          </cell>
          <cell r="I42">
            <v>142.80553771798392</v>
          </cell>
          <cell r="J42">
            <v>1097881.1400000006</v>
          </cell>
          <cell r="K42">
            <v>112.74422886495725</v>
          </cell>
          <cell r="L42">
            <v>3098855.34</v>
          </cell>
        </row>
        <row r="43">
          <cell r="B43">
            <v>53530369</v>
          </cell>
          <cell r="C43">
            <v>45236081</v>
          </cell>
          <cell r="D43">
            <v>9466926</v>
          </cell>
          <cell r="G43">
            <v>45033180.56</v>
          </cell>
          <cell r="H43">
            <v>4984614.5500000045</v>
          </cell>
          <cell r="I43">
            <v>52.65293665546773</v>
          </cell>
          <cell r="J43">
            <v>-4482311.4499999955</v>
          </cell>
          <cell r="K43">
            <v>99.55146326667865</v>
          </cell>
          <cell r="L43">
            <v>-202900.43999999762</v>
          </cell>
        </row>
        <row r="44">
          <cell r="B44">
            <v>25068682</v>
          </cell>
          <cell r="C44">
            <v>19926061</v>
          </cell>
          <cell r="D44">
            <v>2805404</v>
          </cell>
          <cell r="G44">
            <v>22340356.24</v>
          </cell>
          <cell r="H44">
            <v>4192831.299999997</v>
          </cell>
          <cell r="I44">
            <v>149.45552583513808</v>
          </cell>
          <cell r="J44">
            <v>1387427.299999997</v>
          </cell>
          <cell r="K44">
            <v>112.11626944231476</v>
          </cell>
          <cell r="L44">
            <v>2414295.2399999984</v>
          </cell>
        </row>
        <row r="45">
          <cell r="B45">
            <v>26031316</v>
          </cell>
          <cell r="C45">
            <v>21922495</v>
          </cell>
          <cell r="D45">
            <v>3175800</v>
          </cell>
          <cell r="G45">
            <v>22936361.57</v>
          </cell>
          <cell r="H45">
            <v>3021790.120000001</v>
          </cell>
          <cell r="I45">
            <v>95.15051703507781</v>
          </cell>
          <cell r="J45">
            <v>-154009.87999999896</v>
          </cell>
          <cell r="K45">
            <v>104.62477728926385</v>
          </cell>
          <cell r="L45">
            <v>1013866.5700000003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8262196.03</v>
          </cell>
          <cell r="H46">
            <v>1141482.7000000002</v>
          </cell>
          <cell r="I46">
            <v>166.42527953018228</v>
          </cell>
          <cell r="J46">
            <v>455599.7000000002</v>
          </cell>
          <cell r="K46">
            <v>109.69918586600286</v>
          </cell>
          <cell r="L46">
            <v>730512.0300000003</v>
          </cell>
        </row>
        <row r="47">
          <cell r="B47">
            <v>10057400</v>
          </cell>
          <cell r="C47">
            <v>8021280</v>
          </cell>
          <cell r="D47">
            <v>2032400</v>
          </cell>
          <cell r="G47">
            <v>8044789.98</v>
          </cell>
          <cell r="H47">
            <v>1438461.08</v>
          </cell>
          <cell r="I47">
            <v>70.77647510332612</v>
          </cell>
          <cell r="J47">
            <v>-593938.9199999999</v>
          </cell>
          <cell r="K47">
            <v>100.29309511698881</v>
          </cell>
          <cell r="L47">
            <v>23509.980000000447</v>
          </cell>
        </row>
        <row r="48">
          <cell r="B48">
            <v>10646930</v>
          </cell>
          <cell r="C48">
            <v>7925530</v>
          </cell>
          <cell r="D48">
            <v>1063497</v>
          </cell>
          <cell r="G48">
            <v>7865025.62</v>
          </cell>
          <cell r="H48">
            <v>893024.8799999999</v>
          </cell>
          <cell r="I48">
            <v>83.97060640509562</v>
          </cell>
          <cell r="J48">
            <v>-170472.1200000001</v>
          </cell>
          <cell r="K48">
            <v>99.23658884642416</v>
          </cell>
          <cell r="L48">
            <v>-60504.37999999989</v>
          </cell>
        </row>
        <row r="49">
          <cell r="B49">
            <v>29835600</v>
          </cell>
          <cell r="C49">
            <v>23285097</v>
          </cell>
          <cell r="D49">
            <v>4902979</v>
          </cell>
          <cell r="G49">
            <v>28003175.62</v>
          </cell>
          <cell r="H49">
            <v>4317261.150000002</v>
          </cell>
          <cell r="I49">
            <v>88.05383726913784</v>
          </cell>
          <cell r="J49">
            <v>-585717.8499999978</v>
          </cell>
          <cell r="K49">
            <v>120.26222446056379</v>
          </cell>
          <cell r="L49">
            <v>4718078.620000001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8951869.36</v>
          </cell>
          <cell r="H50">
            <v>906808.0799999991</v>
          </cell>
          <cell r="I50">
            <v>89.12731883274516</v>
          </cell>
          <cell r="J50">
            <v>-110621.92000000086</v>
          </cell>
          <cell r="K50">
            <v>105.72782671343704</v>
          </cell>
          <cell r="L50">
            <v>484969.3599999994</v>
          </cell>
        </row>
        <row r="51">
          <cell r="B51">
            <v>8553985</v>
          </cell>
          <cell r="C51">
            <v>7372385</v>
          </cell>
          <cell r="D51">
            <v>1435003</v>
          </cell>
          <cell r="G51">
            <v>7385954.94</v>
          </cell>
          <cell r="H51">
            <v>1159823.62</v>
          </cell>
          <cell r="I51">
            <v>80.82377667503134</v>
          </cell>
          <cell r="J51">
            <v>-275179.3799999999</v>
          </cell>
          <cell r="K51">
            <v>100.1840644513275</v>
          </cell>
          <cell r="L51">
            <v>13569.94000000041</v>
          </cell>
        </row>
        <row r="52">
          <cell r="B52">
            <v>49375571</v>
          </cell>
          <cell r="C52">
            <v>42028922</v>
          </cell>
          <cell r="D52">
            <v>7205608</v>
          </cell>
          <cell r="G52">
            <v>45510975.44</v>
          </cell>
          <cell r="H52">
            <v>5731244.829999998</v>
          </cell>
          <cell r="I52">
            <v>79.5386708519253</v>
          </cell>
          <cell r="J52">
            <v>-1474363.1700000018</v>
          </cell>
          <cell r="K52">
            <v>108.28489828980148</v>
          </cell>
          <cell r="L52">
            <v>3482053.4399999976</v>
          </cell>
        </row>
        <row r="53">
          <cell r="B53">
            <v>62470896</v>
          </cell>
          <cell r="C53">
            <v>50774070</v>
          </cell>
          <cell r="D53">
            <v>7047372</v>
          </cell>
          <cell r="G53">
            <v>53125818.56</v>
          </cell>
          <cell r="H53">
            <v>6082966.690000005</v>
          </cell>
          <cell r="I53">
            <v>86.31539090032433</v>
          </cell>
          <cell r="J53">
            <v>-964405.3099999949</v>
          </cell>
          <cell r="K53">
            <v>104.63179051827045</v>
          </cell>
          <cell r="L53">
            <v>2351748.5600000024</v>
          </cell>
        </row>
        <row r="54">
          <cell r="B54">
            <v>36873861</v>
          </cell>
          <cell r="C54">
            <v>30741211</v>
          </cell>
          <cell r="D54">
            <v>5841100</v>
          </cell>
          <cell r="G54">
            <v>31776413.1</v>
          </cell>
          <cell r="H54">
            <v>4575810.920000002</v>
          </cell>
          <cell r="I54">
            <v>78.33817123487017</v>
          </cell>
          <cell r="J54">
            <v>-1265289.0799999982</v>
          </cell>
          <cell r="K54">
            <v>103.36747338938599</v>
          </cell>
          <cell r="L54">
            <v>1035202.1000000015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57234725.96</v>
          </cell>
          <cell r="H55">
            <v>10971855.07</v>
          </cell>
          <cell r="I55">
            <v>116.42738785677716</v>
          </cell>
          <cell r="J55">
            <v>1548080.0700000003</v>
          </cell>
          <cell r="K55">
            <v>113.41049503189905</v>
          </cell>
          <cell r="L55">
            <v>6767856.960000001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59956912.05</v>
          </cell>
          <cell r="H56">
            <v>7954942.219999999</v>
          </cell>
          <cell r="I56">
            <v>110.24155228993668</v>
          </cell>
          <cell r="J56">
            <v>739022.2199999988</v>
          </cell>
          <cell r="K56">
            <v>102.1308948241192</v>
          </cell>
          <cell r="L56">
            <v>1250962.049999997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10426879.1</v>
          </cell>
          <cell r="H57">
            <v>2334949.4699999997</v>
          </cell>
          <cell r="I57">
            <v>118.10252279529176</v>
          </cell>
          <cell r="J57">
            <v>357896.46999999974</v>
          </cell>
          <cell r="K57">
            <v>114.78114876929999</v>
          </cell>
          <cell r="L57">
            <v>1342740.0999999996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49512401.18</v>
          </cell>
          <cell r="H58">
            <v>6005188.890000001</v>
          </cell>
          <cell r="I58">
            <v>151.83928071153113</v>
          </cell>
          <cell r="J58">
            <v>2050224.8900000006</v>
          </cell>
          <cell r="K58">
            <v>108.0368095045787</v>
          </cell>
          <cell r="L58">
            <v>3683205.1799999997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12079705.12</v>
          </cell>
          <cell r="H59">
            <v>2259186.9399999995</v>
          </cell>
          <cell r="I59">
            <v>279.56186294806315</v>
          </cell>
          <cell r="J59">
            <v>1451069.9399999995</v>
          </cell>
          <cell r="K59">
            <v>119.70494705651925</v>
          </cell>
          <cell r="L59">
            <v>1988472.1199999992</v>
          </cell>
        </row>
        <row r="60">
          <cell r="B60">
            <v>14552410</v>
          </cell>
          <cell r="C60">
            <v>11026710</v>
          </cell>
          <cell r="D60">
            <v>1690842</v>
          </cell>
          <cell r="G60">
            <v>13185009.51</v>
          </cell>
          <cell r="H60">
            <v>2257826.2699999996</v>
          </cell>
          <cell r="I60">
            <v>133.53265828504374</v>
          </cell>
          <cell r="J60">
            <v>566984.2699999996</v>
          </cell>
          <cell r="K60">
            <v>119.57337691840992</v>
          </cell>
          <cell r="L60">
            <v>2158299.51</v>
          </cell>
        </row>
        <row r="61">
          <cell r="B61">
            <v>10990554</v>
          </cell>
          <cell r="C61">
            <v>9056876</v>
          </cell>
          <cell r="D61">
            <v>1411738</v>
          </cell>
          <cell r="G61">
            <v>9715876.25</v>
          </cell>
          <cell r="H61">
            <v>994324.0299999993</v>
          </cell>
          <cell r="I61">
            <v>70.43261780868684</v>
          </cell>
          <cell r="J61">
            <v>-417413.97000000067</v>
          </cell>
          <cell r="K61">
            <v>107.27624238203106</v>
          </cell>
          <cell r="L61">
            <v>659000.25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10866492.13</v>
          </cell>
          <cell r="H62">
            <v>1236839.3500000015</v>
          </cell>
          <cell r="I62">
            <v>103.73993289997915</v>
          </cell>
          <cell r="J62">
            <v>44589.35000000149</v>
          </cell>
          <cell r="K62">
            <v>102.48072212345983</v>
          </cell>
          <cell r="L62">
            <v>263042.1300000008</v>
          </cell>
        </row>
        <row r="63">
          <cell r="B63">
            <v>8778418</v>
          </cell>
          <cell r="C63">
            <v>6919183</v>
          </cell>
          <cell r="D63">
            <v>1769442</v>
          </cell>
          <cell r="G63">
            <v>7132798.45</v>
          </cell>
          <cell r="H63">
            <v>1556995.29</v>
          </cell>
          <cell r="I63">
            <v>87.99357594088984</v>
          </cell>
          <cell r="J63">
            <v>-212446.70999999996</v>
          </cell>
          <cell r="K63">
            <v>103.08729296507984</v>
          </cell>
          <cell r="L63">
            <v>213615.4500000002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12499781.04</v>
          </cell>
          <cell r="H64">
            <v>1807914.3499999996</v>
          </cell>
          <cell r="I64">
            <v>132.4062273423024</v>
          </cell>
          <cell r="J64">
            <v>442484.3499999996</v>
          </cell>
          <cell r="K64">
            <v>113.6067459958601</v>
          </cell>
          <cell r="L64">
            <v>1497106.039999999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9929798.07</v>
          </cell>
          <cell r="H65">
            <v>1927521.6900000004</v>
          </cell>
          <cell r="I65">
            <v>99.71401101885623</v>
          </cell>
          <cell r="J65">
            <v>-5528.30999999959</v>
          </cell>
          <cell r="K65">
            <v>107.72100960396264</v>
          </cell>
          <cell r="L65">
            <v>711728.0700000003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25775629.74</v>
          </cell>
          <cell r="H66">
            <v>2830223.719999999</v>
          </cell>
          <cell r="I66">
            <v>102.31823662132118</v>
          </cell>
          <cell r="J66">
            <v>64124.71999999881</v>
          </cell>
          <cell r="K66">
            <v>105.66623976225738</v>
          </cell>
          <cell r="L66">
            <v>1382190.7399999984</v>
          </cell>
        </row>
        <row r="67">
          <cell r="B67">
            <v>54835300</v>
          </cell>
          <cell r="C67">
            <v>47144345</v>
          </cell>
          <cell r="D67">
            <v>6905224</v>
          </cell>
          <cell r="G67">
            <v>52237411.39</v>
          </cell>
          <cell r="H67">
            <v>5167542.520000003</v>
          </cell>
          <cell r="I67">
            <v>74.83526269386776</v>
          </cell>
          <cell r="J67">
            <v>-1737681.4799999967</v>
          </cell>
          <cell r="K67">
            <v>110.8031332071747</v>
          </cell>
          <cell r="L67">
            <v>5093066.390000001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73506269.55</v>
          </cell>
          <cell r="H68">
            <v>10263337.93</v>
          </cell>
          <cell r="I68">
            <v>116.94421740539372</v>
          </cell>
          <cell r="J68">
            <v>1487069.9299999997</v>
          </cell>
          <cell r="K68">
            <v>105.86846018082403</v>
          </cell>
          <cell r="L68">
            <v>4074571.549999997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12773170.9</v>
          </cell>
          <cell r="H69">
            <v>1790233.6799999997</v>
          </cell>
          <cell r="I69">
            <v>103.21562215329266</v>
          </cell>
          <cell r="J69">
            <v>55773.6799999997</v>
          </cell>
          <cell r="K69">
            <v>104.78435450157345</v>
          </cell>
          <cell r="L69">
            <v>583210.9000000004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5895556.89</v>
          </cell>
          <cell r="H70">
            <v>1075058.9499999993</v>
          </cell>
          <cell r="I70">
            <v>88.0293920163766</v>
          </cell>
          <cell r="J70">
            <v>-146191.05000000075</v>
          </cell>
          <cell r="K70">
            <v>102.02626110371776</v>
          </cell>
          <cell r="L70">
            <v>117086.88999999966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5198145.31</v>
          </cell>
          <cell r="H71">
            <v>619806.6599999992</v>
          </cell>
          <cell r="I71">
            <v>56.679749141308214</v>
          </cell>
          <cell r="J71">
            <v>-473717.3400000008</v>
          </cell>
          <cell r="K71">
            <v>96.57174877853528</v>
          </cell>
          <cell r="L71">
            <v>-184531.6900000004</v>
          </cell>
        </row>
        <row r="72">
          <cell r="B72">
            <v>10446725688</v>
          </cell>
          <cell r="C72">
            <v>8718686869</v>
          </cell>
          <cell r="D72">
            <v>1161912245</v>
          </cell>
          <cell r="G72">
            <v>8893892341.83</v>
          </cell>
          <cell r="H72">
            <v>867820666.9100003</v>
          </cell>
          <cell r="I72">
            <v>74.68900260277405</v>
          </cell>
          <cell r="J72">
            <v>-294091578.0899998</v>
          </cell>
          <cell r="K72">
            <v>102.00953968713978</v>
          </cell>
          <cell r="L72">
            <v>175205472.83000013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1618209130.63</v>
      </c>
      <c r="F10" s="33">
        <f>'[1]вспомогат'!H10</f>
        <v>108499902.1400001</v>
      </c>
      <c r="G10" s="34">
        <f>'[1]вспомогат'!I10</f>
        <v>50.41173725503369</v>
      </c>
      <c r="H10" s="35">
        <f>'[1]вспомогат'!J10</f>
        <v>-106727558.8599999</v>
      </c>
      <c r="I10" s="36">
        <f>'[1]вспомогат'!K10</f>
        <v>98.6745958570331</v>
      </c>
      <c r="J10" s="37">
        <f>'[1]вспомогат'!L10</f>
        <v>-21735899.369999886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4003004721.67</v>
      </c>
      <c r="F12" s="38">
        <f>'[1]вспомогат'!H11</f>
        <v>365190269.2800002</v>
      </c>
      <c r="G12" s="39">
        <f>'[1]вспомогат'!I11</f>
        <v>68.978008288159</v>
      </c>
      <c r="H12" s="35">
        <f>'[1]вспомогат'!J11</f>
        <v>-164239730.7199998</v>
      </c>
      <c r="I12" s="36">
        <f>'[1]вспомогат'!K11</f>
        <v>101.41275224384634</v>
      </c>
      <c r="J12" s="37">
        <f>'[1]вспомогат'!L11</f>
        <v>55764721.67000008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353409640.21</v>
      </c>
      <c r="F13" s="38">
        <f>'[1]вспомогат'!H12</f>
        <v>34383209.16999996</v>
      </c>
      <c r="G13" s="39">
        <f>'[1]вспомогат'!I12</f>
        <v>95.73211111895954</v>
      </c>
      <c r="H13" s="35">
        <f>'[1]вспомогат'!J12</f>
        <v>-1532857.830000043</v>
      </c>
      <c r="I13" s="36">
        <f>'[1]вспомогат'!K12</f>
        <v>102.56232238469293</v>
      </c>
      <c r="J13" s="37">
        <f>'[1]вспомогат'!L12</f>
        <v>8829260.209999979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467404531.59</v>
      </c>
      <c r="F14" s="38">
        <f>'[1]вспомогат'!H13</f>
        <v>43362981.57999998</v>
      </c>
      <c r="G14" s="39">
        <f>'[1]вспомогат'!I13</f>
        <v>100.19342883048361</v>
      </c>
      <c r="H14" s="35">
        <f>'[1]вспомогат'!J13</f>
        <v>83714.57999998331</v>
      </c>
      <c r="I14" s="36">
        <f>'[1]вспомогат'!K13</f>
        <v>103.72804053066645</v>
      </c>
      <c r="J14" s="37">
        <f>'[1]вспомогат'!L13</f>
        <v>16798765.589999974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453175000</v>
      </c>
      <c r="D15" s="38">
        <f>'[1]вспомогат'!D14</f>
        <v>45956000</v>
      </c>
      <c r="E15" s="33">
        <f>'[1]вспомогат'!G14</f>
        <v>454075433.16</v>
      </c>
      <c r="F15" s="38">
        <f>'[1]вспомогат'!H14</f>
        <v>43634399.02000004</v>
      </c>
      <c r="G15" s="39">
        <f>'[1]вспомогат'!I14</f>
        <v>94.94820920010454</v>
      </c>
      <c r="H15" s="35">
        <f>'[1]вспомогат'!J14</f>
        <v>-2321600.9799999595</v>
      </c>
      <c r="I15" s="36">
        <f>'[1]вспомогат'!K14</f>
        <v>100.19869435869147</v>
      </c>
      <c r="J15" s="37">
        <f>'[1]вспомогат'!L14</f>
        <v>900433.1600000262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65066220.64</v>
      </c>
      <c r="F16" s="38">
        <f>'[1]вспомогат'!H15</f>
        <v>6470537.020000003</v>
      </c>
      <c r="G16" s="39">
        <f>'[1]вспомогат'!I15</f>
        <v>100.10035534997415</v>
      </c>
      <c r="H16" s="35">
        <f>'[1]вспомогат'!J15</f>
        <v>6487.020000003278</v>
      </c>
      <c r="I16" s="36">
        <f>'[1]вспомогат'!K15</f>
        <v>105.02404804624878</v>
      </c>
      <c r="J16" s="37">
        <f>'[1]вспомогат'!L15</f>
        <v>3112580.6400000006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5257554786</v>
      </c>
      <c r="D17" s="41">
        <f>SUM(D12:D16)</f>
        <v>661045384</v>
      </c>
      <c r="E17" s="41">
        <f>SUM(E12:E16)</f>
        <v>5342960547.27</v>
      </c>
      <c r="F17" s="41">
        <f>SUM(F12:F16)</f>
        <v>493041396.0700002</v>
      </c>
      <c r="G17" s="42">
        <f>F17/D17*100</f>
        <v>74.58510535034614</v>
      </c>
      <c r="H17" s="41">
        <f>SUM(H12:H16)</f>
        <v>-168003987.9299998</v>
      </c>
      <c r="I17" s="43">
        <f>E17/C17*100</f>
        <v>101.62443882653247</v>
      </c>
      <c r="J17" s="41">
        <f>SUM(J12:J16)</f>
        <v>85405761.27000006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35087388</v>
      </c>
      <c r="D18" s="45">
        <f>'[1]вспомогат'!D16</f>
        <v>5391121</v>
      </c>
      <c r="E18" s="44">
        <f>'[1]вспомогат'!G16</f>
        <v>40297460.6</v>
      </c>
      <c r="F18" s="45">
        <f>'[1]вспомогат'!H16</f>
        <v>6642842.130000003</v>
      </c>
      <c r="G18" s="46">
        <f>'[1]вспомогат'!I16</f>
        <v>123.2181976624157</v>
      </c>
      <c r="H18" s="47">
        <f>'[1]вспомогат'!J16</f>
        <v>1251721.1300000027</v>
      </c>
      <c r="I18" s="48">
        <f>'[1]вспомогат'!K16</f>
        <v>114.84884711281444</v>
      </c>
      <c r="J18" s="49">
        <f>'[1]вспомогат'!L16</f>
        <v>5210072.6000000015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216918818</v>
      </c>
      <c r="D19" s="38">
        <f>'[1]вспомогат'!D17</f>
        <v>38616683</v>
      </c>
      <c r="E19" s="33">
        <f>'[1]вспомогат'!G17</f>
        <v>232576437.45</v>
      </c>
      <c r="F19" s="38">
        <f>'[1]вспомогат'!H17</f>
        <v>27674701.78999999</v>
      </c>
      <c r="G19" s="39">
        <f>'[1]вспомогат'!I17</f>
        <v>71.66514480283041</v>
      </c>
      <c r="H19" s="35">
        <f>'[1]вспомогат'!J17</f>
        <v>-10941981.210000008</v>
      </c>
      <c r="I19" s="36">
        <f>'[1]вспомогат'!K17</f>
        <v>107.21819323669742</v>
      </c>
      <c r="J19" s="37">
        <f>'[1]вспомогат'!L17</f>
        <v>15657619.449999988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110632.02</v>
      </c>
      <c r="F20" s="38">
        <f>'[1]вспомогат'!H18</f>
        <v>6607.720000000001</v>
      </c>
      <c r="G20" s="39">
        <f>'[1]вспомогат'!I18</f>
        <v>44.496430976430986</v>
      </c>
      <c r="H20" s="35">
        <f>'[1]вспомогат'!J18</f>
        <v>-8242.279999999999</v>
      </c>
      <c r="I20" s="36">
        <f>'[1]вспомогат'!K18</f>
        <v>122.51607973421928</v>
      </c>
      <c r="J20" s="37">
        <f>'[1]вспомогат'!L18</f>
        <v>20332.020000000004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5059503.17</v>
      </c>
      <c r="F21" s="38">
        <f>'[1]вспомогат'!H19</f>
        <v>595333.54</v>
      </c>
      <c r="G21" s="39">
        <f>'[1]вспомогат'!I19</f>
        <v>108.330110725951</v>
      </c>
      <c r="H21" s="35">
        <f>'[1]вспомогат'!J19</f>
        <v>45778.54000000004</v>
      </c>
      <c r="I21" s="36">
        <f>'[1]вспомогат'!K19</f>
        <v>108.80598160482218</v>
      </c>
      <c r="J21" s="37">
        <f>'[1]вспомогат'!L19</f>
        <v>409480.1699999999</v>
      </c>
    </row>
    <row r="22" spans="1:10" ht="12.75">
      <c r="A22" s="32" t="s">
        <v>24</v>
      </c>
      <c r="B22" s="33">
        <f>'[1]вспомогат'!B20</f>
        <v>129290331</v>
      </c>
      <c r="C22" s="33">
        <f>'[1]вспомогат'!C20</f>
        <v>106339382</v>
      </c>
      <c r="D22" s="38">
        <f>'[1]вспомогат'!D20</f>
        <v>14851515</v>
      </c>
      <c r="E22" s="33">
        <f>'[1]вспомогат'!G20</f>
        <v>116466829.02</v>
      </c>
      <c r="F22" s="38">
        <f>'[1]вспомогат'!H20</f>
        <v>15935571.060000002</v>
      </c>
      <c r="G22" s="39">
        <f>'[1]вспомогат'!I20</f>
        <v>107.2992961324148</v>
      </c>
      <c r="H22" s="35">
        <f>'[1]вспомогат'!J20</f>
        <v>1084056.0600000024</v>
      </c>
      <c r="I22" s="36">
        <f>'[1]вспомогат'!K20</f>
        <v>109.52370309994843</v>
      </c>
      <c r="J22" s="37">
        <f>'[1]вспомогат'!L20</f>
        <v>10127447.019999996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23567350</v>
      </c>
      <c r="D23" s="38">
        <f>'[1]вспомогат'!D21</f>
        <v>3272620</v>
      </c>
      <c r="E23" s="33">
        <f>'[1]вспомогат'!G21</f>
        <v>28829629.35</v>
      </c>
      <c r="F23" s="38">
        <f>'[1]вспомогат'!H21</f>
        <v>3954451.1300000027</v>
      </c>
      <c r="G23" s="39">
        <f>'[1]вспомогат'!I21</f>
        <v>120.83441187794497</v>
      </c>
      <c r="H23" s="35">
        <f>'[1]вспомогат'!J21</f>
        <v>681831.1300000027</v>
      </c>
      <c r="I23" s="36">
        <f>'[1]вспомогат'!K21</f>
        <v>122.32868502398446</v>
      </c>
      <c r="J23" s="37">
        <f>'[1]вспомогат'!L21</f>
        <v>5262279.3500000015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48947754</v>
      </c>
      <c r="D24" s="38">
        <f>'[1]вспомогат'!D22</f>
        <v>9521198</v>
      </c>
      <c r="E24" s="33">
        <f>'[1]вспомогат'!G22</f>
        <v>49419800.1</v>
      </c>
      <c r="F24" s="38">
        <f>'[1]вспомогат'!H22</f>
        <v>5976422.700000003</v>
      </c>
      <c r="G24" s="39">
        <f>'[1]вспомогат'!I22</f>
        <v>62.76965041584056</v>
      </c>
      <c r="H24" s="35">
        <f>'[1]вспомогат'!J22</f>
        <v>-3544775.299999997</v>
      </c>
      <c r="I24" s="36">
        <f>'[1]вспомогат'!K22</f>
        <v>100.9643876611785</v>
      </c>
      <c r="J24" s="37">
        <f>'[1]вспомогат'!L22</f>
        <v>472046.1000000015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8085287</v>
      </c>
      <c r="D25" s="38">
        <f>'[1]вспомогат'!D23</f>
        <v>2687320</v>
      </c>
      <c r="E25" s="33">
        <f>'[1]вспомогат'!G23</f>
        <v>7419241.13</v>
      </c>
      <c r="F25" s="38">
        <f>'[1]вспомогат'!H23</f>
        <v>887245.6600000001</v>
      </c>
      <c r="G25" s="39">
        <f>'[1]вспомогат'!I23</f>
        <v>33.01600330440737</v>
      </c>
      <c r="H25" s="35">
        <f>'[1]вспомогат'!J23</f>
        <v>-1800074.3399999999</v>
      </c>
      <c r="I25" s="36">
        <f>'[1]вспомогат'!K23</f>
        <v>91.76224826651175</v>
      </c>
      <c r="J25" s="37">
        <f>'[1]вспомогат'!L23</f>
        <v>-666045.8700000001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39812655.47</v>
      </c>
      <c r="F26" s="38">
        <f>'[1]вспомогат'!H24</f>
        <v>6658131.1499999985</v>
      </c>
      <c r="G26" s="39">
        <f>'[1]вспомогат'!I24</f>
        <v>91.14664477985602</v>
      </c>
      <c r="H26" s="35">
        <f>'[1]вспомогат'!J24</f>
        <v>-646724.8500000015</v>
      </c>
      <c r="I26" s="36">
        <f>'[1]вспомогат'!K24</f>
        <v>109.86836784688312</v>
      </c>
      <c r="J26" s="37">
        <f>'[1]вспомогат'!L24</f>
        <v>3575969.469999999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102337856</v>
      </c>
      <c r="D27" s="38">
        <f>'[1]вспомогат'!D25</f>
        <v>17376040</v>
      </c>
      <c r="E27" s="33">
        <f>'[1]вспомогат'!G25</f>
        <v>100411915.74</v>
      </c>
      <c r="F27" s="38">
        <f>'[1]вспомогат'!H25</f>
        <v>13091960.11999999</v>
      </c>
      <c r="G27" s="39">
        <f>'[1]вспомогат'!I25</f>
        <v>75.34490090952823</v>
      </c>
      <c r="H27" s="35">
        <f>'[1]вспомогат'!J25</f>
        <v>-4284079.88000001</v>
      </c>
      <c r="I27" s="36">
        <f>'[1]вспомогат'!K25</f>
        <v>98.11805686060102</v>
      </c>
      <c r="J27" s="37">
        <f>'[1]вспомогат'!L25</f>
        <v>-1925940.2600000054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60105240</v>
      </c>
      <c r="D28" s="38">
        <f>'[1]вспомогат'!D26</f>
        <v>10922216</v>
      </c>
      <c r="E28" s="33">
        <f>'[1]вспомогат'!G26</f>
        <v>57916146.12</v>
      </c>
      <c r="F28" s="38">
        <f>'[1]вспомогат'!H26</f>
        <v>7145553.589999996</v>
      </c>
      <c r="G28" s="39">
        <f>'[1]вспомогат'!I26</f>
        <v>65.42219628324504</v>
      </c>
      <c r="H28" s="35">
        <f>'[1]вспомогат'!J26</f>
        <v>-3776662.410000004</v>
      </c>
      <c r="I28" s="36">
        <f>'[1]вспомогат'!K26</f>
        <v>96.35789844612549</v>
      </c>
      <c r="J28" s="37">
        <f>'[1]вспомогат'!L26</f>
        <v>-2189093.8800000027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52788567</v>
      </c>
      <c r="D29" s="38">
        <f>'[1]вспомогат'!D27</f>
        <v>7746933</v>
      </c>
      <c r="E29" s="33">
        <f>'[1]вспомогат'!G27</f>
        <v>54052347.95</v>
      </c>
      <c r="F29" s="38">
        <f>'[1]вспомогат'!H27</f>
        <v>7881247.359999999</v>
      </c>
      <c r="G29" s="39">
        <f>'[1]вспомогат'!I27</f>
        <v>101.73377464346211</v>
      </c>
      <c r="H29" s="35">
        <f>'[1]вспомогат'!J27</f>
        <v>134314.3599999994</v>
      </c>
      <c r="I29" s="36">
        <f>'[1]вспомогат'!K27</f>
        <v>102.39404291842209</v>
      </c>
      <c r="J29" s="37">
        <f>'[1]вспомогат'!L27</f>
        <v>1263780.950000003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31471.22000000001</v>
      </c>
      <c r="F30" s="38">
        <f>'[1]вспомогат'!H28</f>
        <v>1121.0499999999993</v>
      </c>
      <c r="G30" s="39">
        <f>'[1]вспомогат'!I28</f>
        <v>22.80874872838249</v>
      </c>
      <c r="H30" s="35">
        <f>'[1]вспомогат'!J28</f>
        <v>-3793.9500000000007</v>
      </c>
      <c r="I30" s="36">
        <f>'[1]вспомогат'!K28</f>
        <v>43.81042667223499</v>
      </c>
      <c r="J30" s="37">
        <f>'[1]вспомогат'!L28</f>
        <v>-40363.77999999999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144052208</v>
      </c>
      <c r="D31" s="38">
        <f>'[1]вспомогат'!D29</f>
        <v>15078324</v>
      </c>
      <c r="E31" s="33">
        <f>'[1]вспомогат'!G29</f>
        <v>150648147.44</v>
      </c>
      <c r="F31" s="38">
        <f>'[1]вспомогат'!H29</f>
        <v>17607521</v>
      </c>
      <c r="G31" s="39">
        <f>'[1]вспомогат'!I29</f>
        <v>116.77372763710343</v>
      </c>
      <c r="H31" s="35">
        <f>'[1]вспомогат'!J29</f>
        <v>2529197</v>
      </c>
      <c r="I31" s="36">
        <f>'[1]вспомогат'!K29</f>
        <v>104.57885341125768</v>
      </c>
      <c r="J31" s="37">
        <f>'[1]вспомогат'!L29</f>
        <v>6595939.439999998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39648315</v>
      </c>
      <c r="D32" s="38">
        <f>'[1]вспомогат'!D30</f>
        <v>4754022</v>
      </c>
      <c r="E32" s="33">
        <f>'[1]вспомогат'!G30</f>
        <v>43530403.86</v>
      </c>
      <c r="F32" s="38">
        <f>'[1]вспомогат'!H30</f>
        <v>6357773.369999997</v>
      </c>
      <c r="G32" s="39">
        <f>'[1]вспомогат'!I30</f>
        <v>133.73462238921059</v>
      </c>
      <c r="H32" s="35">
        <f>'[1]вспомогат'!J30</f>
        <v>1603751.3699999973</v>
      </c>
      <c r="I32" s="36">
        <f>'[1]вспомогат'!K30</f>
        <v>109.7913085587622</v>
      </c>
      <c r="J32" s="37">
        <f>'[1]вспомогат'!L30</f>
        <v>3882088.8599999994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34446786</v>
      </c>
      <c r="D33" s="38">
        <f>'[1]вспомогат'!D31</f>
        <v>9608027</v>
      </c>
      <c r="E33" s="33">
        <f>'[1]вспомогат'!G31</f>
        <v>32433130.17</v>
      </c>
      <c r="F33" s="38">
        <f>'[1]вспомогат'!H31</f>
        <v>4682582.270000003</v>
      </c>
      <c r="G33" s="39">
        <f>'[1]вспомогат'!I31</f>
        <v>48.73614811865124</v>
      </c>
      <c r="H33" s="35">
        <f>'[1]вспомогат'!J31</f>
        <v>-4925444.729999997</v>
      </c>
      <c r="I33" s="36">
        <f>'[1]вспомогат'!K31</f>
        <v>94.15429982350169</v>
      </c>
      <c r="J33" s="37">
        <f>'[1]вспомогат'!L31</f>
        <v>-2013655.8299999982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32888843.39</v>
      </c>
      <c r="F34" s="38">
        <f>'[1]вспомогат'!H32</f>
        <v>4697700.170000002</v>
      </c>
      <c r="G34" s="39">
        <f>'[1]вспомогат'!I32</f>
        <v>155.36356567919515</v>
      </c>
      <c r="H34" s="35">
        <f>'[1]вспомогат'!J32</f>
        <v>1674018.1700000018</v>
      </c>
      <c r="I34" s="36">
        <f>'[1]вспомогат'!K32</f>
        <v>107.0757533714828</v>
      </c>
      <c r="J34" s="37">
        <f>'[1]вспомогат'!L32</f>
        <v>2173352.3900000006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57646345</v>
      </c>
      <c r="D35" s="38">
        <f>'[1]вспомогат'!D33</f>
        <v>8314293</v>
      </c>
      <c r="E35" s="33">
        <f>'[1]вспомогат'!G33</f>
        <v>61311417.08</v>
      </c>
      <c r="F35" s="38">
        <f>'[1]вспомогат'!H33</f>
        <v>10215179.969999999</v>
      </c>
      <c r="G35" s="39">
        <f>'[1]вспомогат'!I33</f>
        <v>122.86288166654697</v>
      </c>
      <c r="H35" s="35">
        <f>'[1]вспомогат'!J33</f>
        <v>1900886.9699999988</v>
      </c>
      <c r="I35" s="36">
        <f>'[1]вспомогат'!K33</f>
        <v>106.35785682509447</v>
      </c>
      <c r="J35" s="37">
        <f>'[1]вспомогат'!L33</f>
        <v>3665072.079999998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247306.96</v>
      </c>
      <c r="F36" s="38">
        <f>'[1]вспомогат'!H34</f>
        <v>24060.78999999998</v>
      </c>
      <c r="G36" s="39">
        <f>'[1]вспомогат'!I34</f>
        <v>58.684853658536525</v>
      </c>
      <c r="H36" s="35">
        <f>'[1]вспомогат'!J34</f>
        <v>-16939.21000000002</v>
      </c>
      <c r="I36" s="36">
        <f>'[1]вспомогат'!K34</f>
        <v>113.13218664226898</v>
      </c>
      <c r="J36" s="37">
        <f>'[1]вспомогат'!L34</f>
        <v>28706.959999999992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7078005.75</v>
      </c>
      <c r="F37" s="38">
        <f>'[1]вспомогат'!H35</f>
        <v>1297956.46</v>
      </c>
      <c r="G37" s="39">
        <f>'[1]вспомогат'!I35</f>
        <v>134.998066488258</v>
      </c>
      <c r="H37" s="35">
        <f>'[1]вспомогат'!J35</f>
        <v>336493.45999999996</v>
      </c>
      <c r="I37" s="36">
        <f>'[1]вспомогат'!K35</f>
        <v>114.67936385571215</v>
      </c>
      <c r="J37" s="37">
        <f>'[1]вспомогат'!L35</f>
        <v>906009.75</v>
      </c>
    </row>
    <row r="38" spans="1:10" ht="18.75" customHeight="1">
      <c r="A38" s="50" t="s">
        <v>40</v>
      </c>
      <c r="B38" s="41">
        <f>SUM(B18:B37)</f>
        <v>1202572613</v>
      </c>
      <c r="C38" s="41">
        <f>SUM(C18:C37)</f>
        <v>1008126227</v>
      </c>
      <c r="D38" s="41">
        <f>SUM(D18:D37)</f>
        <v>160040633</v>
      </c>
      <c r="E38" s="41">
        <f>SUM(E18:E37)</f>
        <v>1060541323.9900002</v>
      </c>
      <c r="F38" s="41">
        <f>SUM(F18:F37)</f>
        <v>141333963.02999997</v>
      </c>
      <c r="G38" s="42">
        <f>F38/D38*100</f>
        <v>88.31129968724878</v>
      </c>
      <c r="H38" s="41">
        <f>SUM(H18:H37)</f>
        <v>-18706669.97000001</v>
      </c>
      <c r="I38" s="43">
        <f>E38/C38*100</f>
        <v>105.19925933739252</v>
      </c>
      <c r="J38" s="41">
        <f>SUM(J18:J37)</f>
        <v>52415096.98999998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16317882.24</v>
      </c>
      <c r="F39" s="38">
        <f>'[1]вспомогат'!H36</f>
        <v>3213138.1500000004</v>
      </c>
      <c r="G39" s="39">
        <f>'[1]вспомогат'!I36</f>
        <v>237.04204825623347</v>
      </c>
      <c r="H39" s="35">
        <f>'[1]вспомогат'!J36</f>
        <v>1857624.1500000004</v>
      </c>
      <c r="I39" s="36">
        <f>'[1]вспомогат'!K36</f>
        <v>124.80241634150984</v>
      </c>
      <c r="J39" s="37">
        <f>'[1]вспомогат'!L36</f>
        <v>3242909.24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37516670</v>
      </c>
      <c r="D40" s="38">
        <f>'[1]вспомогат'!D37</f>
        <v>6847783</v>
      </c>
      <c r="E40" s="33">
        <f>'[1]вспомогат'!G37</f>
        <v>37863923.22</v>
      </c>
      <c r="F40" s="38">
        <f>'[1]вспомогат'!H37</f>
        <v>5625488.349999998</v>
      </c>
      <c r="G40" s="39">
        <f>'[1]вспомогат'!I37</f>
        <v>82.15050549937108</v>
      </c>
      <c r="H40" s="35">
        <f>'[1]вспомогат'!J37</f>
        <v>-1222294.6500000022</v>
      </c>
      <c r="I40" s="36">
        <f>'[1]вспомогат'!K37</f>
        <v>100.92559712789009</v>
      </c>
      <c r="J40" s="37">
        <f>'[1]вспомогат'!L37</f>
        <v>347253.2199999988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20737716</v>
      </c>
      <c r="D41" s="38">
        <f>'[1]вспомогат'!D38</f>
        <v>4332467</v>
      </c>
      <c r="E41" s="33">
        <f>'[1]вспомогат'!G38</f>
        <v>21345933.5</v>
      </c>
      <c r="F41" s="38">
        <f>'[1]вспомогат'!H38</f>
        <v>3687617.0599999987</v>
      </c>
      <c r="G41" s="39">
        <f>'[1]вспомогат'!I38</f>
        <v>85.115871857766</v>
      </c>
      <c r="H41" s="35">
        <f>'[1]вспомогат'!J38</f>
        <v>-644849.9400000013</v>
      </c>
      <c r="I41" s="36">
        <f>'[1]вспомогат'!K38</f>
        <v>102.93290495443182</v>
      </c>
      <c r="J41" s="37">
        <f>'[1]вспомогат'!L38</f>
        <v>608217.5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15421565.47</v>
      </c>
      <c r="F42" s="38">
        <f>'[1]вспомогат'!H39</f>
        <v>2347545.1400000006</v>
      </c>
      <c r="G42" s="39">
        <f>'[1]вспомогат'!I39</f>
        <v>66.95569885431662</v>
      </c>
      <c r="H42" s="35">
        <f>'[1]вспомогат'!J39</f>
        <v>-1158571.8599999994</v>
      </c>
      <c r="I42" s="36">
        <f>'[1]вспомогат'!K39</f>
        <v>99.57661936826922</v>
      </c>
      <c r="J42" s="37">
        <f>'[1]вспомогат'!L39</f>
        <v>-65569.52999999933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16427184.98</v>
      </c>
      <c r="F43" s="38">
        <f>'[1]вспомогат'!H40</f>
        <v>3810790.030000001</v>
      </c>
      <c r="G43" s="39">
        <f>'[1]вспомогат'!I40</f>
        <v>100.64731143832171</v>
      </c>
      <c r="H43" s="35">
        <f>'[1]вспомогат'!J40</f>
        <v>24509.030000001192</v>
      </c>
      <c r="I43" s="36">
        <f>'[1]вспомогат'!K40</f>
        <v>114.32881577086556</v>
      </c>
      <c r="J43" s="37">
        <f>'[1]вспомогат'!L40</f>
        <v>2058816.9800000004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20227561.53</v>
      </c>
      <c r="F44" s="38">
        <f>'[1]вспомогат'!H41</f>
        <v>3098267.8500000015</v>
      </c>
      <c r="G44" s="39">
        <f>'[1]вспомогат'!I41</f>
        <v>240.73827143418822</v>
      </c>
      <c r="H44" s="35">
        <f>'[1]вспомогат'!J41</f>
        <v>1811281.8500000015</v>
      </c>
      <c r="I44" s="36">
        <f>'[1]вспомогат'!K41</f>
        <v>112.353158326406</v>
      </c>
      <c r="J44" s="37">
        <f>'[1]вспомогат'!L41</f>
        <v>2224007.530000001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27414609.34</v>
      </c>
      <c r="F45" s="38">
        <f>'[1]вспомогат'!H42</f>
        <v>3662692.1400000006</v>
      </c>
      <c r="G45" s="39">
        <f>'[1]вспомогат'!I42</f>
        <v>142.80553771798392</v>
      </c>
      <c r="H45" s="35">
        <f>'[1]вспомогат'!J42</f>
        <v>1097881.1400000006</v>
      </c>
      <c r="I45" s="36">
        <f>'[1]вспомогат'!K42</f>
        <v>112.74422886495725</v>
      </c>
      <c r="J45" s="37">
        <f>'[1]вспомогат'!L42</f>
        <v>3098855.34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45236081</v>
      </c>
      <c r="D46" s="38">
        <f>'[1]вспомогат'!D43</f>
        <v>9466926</v>
      </c>
      <c r="E46" s="33">
        <f>'[1]вспомогат'!G43</f>
        <v>45033180.56</v>
      </c>
      <c r="F46" s="38">
        <f>'[1]вспомогат'!H43</f>
        <v>4984614.5500000045</v>
      </c>
      <c r="G46" s="39">
        <f>'[1]вспомогат'!I43</f>
        <v>52.65293665546773</v>
      </c>
      <c r="H46" s="35">
        <f>'[1]вспомогат'!J43</f>
        <v>-4482311.4499999955</v>
      </c>
      <c r="I46" s="36">
        <f>'[1]вспомогат'!K43</f>
        <v>99.55146326667865</v>
      </c>
      <c r="J46" s="37">
        <f>'[1]вспомогат'!L43</f>
        <v>-202900.43999999762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19926061</v>
      </c>
      <c r="D47" s="38">
        <f>'[1]вспомогат'!D44</f>
        <v>2805404</v>
      </c>
      <c r="E47" s="33">
        <f>'[1]вспомогат'!G44</f>
        <v>22340356.24</v>
      </c>
      <c r="F47" s="38">
        <f>'[1]вспомогат'!H44</f>
        <v>4192831.299999997</v>
      </c>
      <c r="G47" s="39">
        <f>'[1]вспомогат'!I44</f>
        <v>149.45552583513808</v>
      </c>
      <c r="H47" s="35">
        <f>'[1]вспомогат'!J44</f>
        <v>1387427.299999997</v>
      </c>
      <c r="I47" s="36">
        <f>'[1]вспомогат'!K44</f>
        <v>112.11626944231476</v>
      </c>
      <c r="J47" s="37">
        <f>'[1]вспомогат'!L44</f>
        <v>2414295.2399999984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21922495</v>
      </c>
      <c r="D48" s="38">
        <f>'[1]вспомогат'!D45</f>
        <v>3175800</v>
      </c>
      <c r="E48" s="33">
        <f>'[1]вспомогат'!G45</f>
        <v>22936361.57</v>
      </c>
      <c r="F48" s="38">
        <f>'[1]вспомогат'!H45</f>
        <v>3021790.120000001</v>
      </c>
      <c r="G48" s="39">
        <f>'[1]вспомогат'!I45</f>
        <v>95.15051703507781</v>
      </c>
      <c r="H48" s="35">
        <f>'[1]вспомогат'!J45</f>
        <v>-154009.87999999896</v>
      </c>
      <c r="I48" s="36">
        <f>'[1]вспомогат'!K45</f>
        <v>104.62477728926385</v>
      </c>
      <c r="J48" s="37">
        <f>'[1]вспомогат'!L45</f>
        <v>1013866.5700000003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8262196.03</v>
      </c>
      <c r="F49" s="38">
        <f>'[1]вспомогат'!H46</f>
        <v>1141482.7000000002</v>
      </c>
      <c r="G49" s="39">
        <f>'[1]вспомогат'!I46</f>
        <v>166.42527953018228</v>
      </c>
      <c r="H49" s="35">
        <f>'[1]вспомогат'!J46</f>
        <v>455599.7000000002</v>
      </c>
      <c r="I49" s="36">
        <f>'[1]вспомогат'!K46</f>
        <v>109.69918586600286</v>
      </c>
      <c r="J49" s="37">
        <f>'[1]вспомогат'!L46</f>
        <v>730512.0300000003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8021280</v>
      </c>
      <c r="D50" s="38">
        <f>'[1]вспомогат'!D47</f>
        <v>2032400</v>
      </c>
      <c r="E50" s="33">
        <f>'[1]вспомогат'!G47</f>
        <v>8044789.98</v>
      </c>
      <c r="F50" s="38">
        <f>'[1]вспомогат'!H47</f>
        <v>1438461.08</v>
      </c>
      <c r="G50" s="39">
        <f>'[1]вспомогат'!I47</f>
        <v>70.77647510332612</v>
      </c>
      <c r="H50" s="35">
        <f>'[1]вспомогат'!J47</f>
        <v>-593938.9199999999</v>
      </c>
      <c r="I50" s="36">
        <f>'[1]вспомогат'!K47</f>
        <v>100.29309511698881</v>
      </c>
      <c r="J50" s="37">
        <f>'[1]вспомогат'!L47</f>
        <v>23509.980000000447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7925530</v>
      </c>
      <c r="D51" s="38">
        <f>'[1]вспомогат'!D48</f>
        <v>1063497</v>
      </c>
      <c r="E51" s="33">
        <f>'[1]вспомогат'!G48</f>
        <v>7865025.62</v>
      </c>
      <c r="F51" s="38">
        <f>'[1]вспомогат'!H48</f>
        <v>893024.8799999999</v>
      </c>
      <c r="G51" s="39">
        <f>'[1]вспомогат'!I48</f>
        <v>83.97060640509562</v>
      </c>
      <c r="H51" s="35">
        <f>'[1]вспомогат'!J48</f>
        <v>-170472.1200000001</v>
      </c>
      <c r="I51" s="36">
        <f>'[1]вспомогат'!K48</f>
        <v>99.23658884642416</v>
      </c>
      <c r="J51" s="37">
        <f>'[1]вспомогат'!L48</f>
        <v>-60504.37999999989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23285097</v>
      </c>
      <c r="D52" s="38">
        <f>'[1]вспомогат'!D49</f>
        <v>4902979</v>
      </c>
      <c r="E52" s="33">
        <f>'[1]вспомогат'!G49</f>
        <v>28003175.62</v>
      </c>
      <c r="F52" s="38">
        <f>'[1]вспомогат'!H49</f>
        <v>4317261.150000002</v>
      </c>
      <c r="G52" s="39">
        <f>'[1]вспомогат'!I49</f>
        <v>88.05383726913784</v>
      </c>
      <c r="H52" s="35">
        <f>'[1]вспомогат'!J49</f>
        <v>-585717.8499999978</v>
      </c>
      <c r="I52" s="36">
        <f>'[1]вспомогат'!K49</f>
        <v>120.26222446056379</v>
      </c>
      <c r="J52" s="37">
        <f>'[1]вспомогат'!L49</f>
        <v>4718078.620000001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8951869.36</v>
      </c>
      <c r="F53" s="38">
        <f>'[1]вспомогат'!H50</f>
        <v>906808.0799999991</v>
      </c>
      <c r="G53" s="39">
        <f>'[1]вспомогат'!I50</f>
        <v>89.12731883274516</v>
      </c>
      <c r="H53" s="35">
        <f>'[1]вспомогат'!J50</f>
        <v>-110621.92000000086</v>
      </c>
      <c r="I53" s="36">
        <f>'[1]вспомогат'!K50</f>
        <v>105.72782671343704</v>
      </c>
      <c r="J53" s="37">
        <f>'[1]вспомогат'!L50</f>
        <v>484969.3599999994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7372385</v>
      </c>
      <c r="D54" s="38">
        <f>'[1]вспомогат'!D51</f>
        <v>1435003</v>
      </c>
      <c r="E54" s="33">
        <f>'[1]вспомогат'!G51</f>
        <v>7385954.94</v>
      </c>
      <c r="F54" s="38">
        <f>'[1]вспомогат'!H51</f>
        <v>1159823.62</v>
      </c>
      <c r="G54" s="39">
        <f>'[1]вспомогат'!I51</f>
        <v>80.82377667503134</v>
      </c>
      <c r="H54" s="35">
        <f>'[1]вспомогат'!J51</f>
        <v>-275179.3799999999</v>
      </c>
      <c r="I54" s="36">
        <f>'[1]вспомогат'!K51</f>
        <v>100.1840644513275</v>
      </c>
      <c r="J54" s="37">
        <f>'[1]вспомогат'!L51</f>
        <v>13569.94000000041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42028922</v>
      </c>
      <c r="D55" s="38">
        <f>'[1]вспомогат'!D52</f>
        <v>7205608</v>
      </c>
      <c r="E55" s="33">
        <f>'[1]вспомогат'!G52</f>
        <v>45510975.44</v>
      </c>
      <c r="F55" s="38">
        <f>'[1]вспомогат'!H52</f>
        <v>5731244.829999998</v>
      </c>
      <c r="G55" s="39">
        <f>'[1]вспомогат'!I52</f>
        <v>79.5386708519253</v>
      </c>
      <c r="H55" s="35">
        <f>'[1]вспомогат'!J52</f>
        <v>-1474363.1700000018</v>
      </c>
      <c r="I55" s="36">
        <f>'[1]вспомогат'!K52</f>
        <v>108.28489828980148</v>
      </c>
      <c r="J55" s="37">
        <f>'[1]вспомогат'!L52</f>
        <v>3482053.4399999976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50774070</v>
      </c>
      <c r="D56" s="38">
        <f>'[1]вспомогат'!D53</f>
        <v>7047372</v>
      </c>
      <c r="E56" s="33">
        <f>'[1]вспомогат'!G53</f>
        <v>53125818.56</v>
      </c>
      <c r="F56" s="38">
        <f>'[1]вспомогат'!H53</f>
        <v>6082966.690000005</v>
      </c>
      <c r="G56" s="39">
        <f>'[1]вспомогат'!I53</f>
        <v>86.31539090032433</v>
      </c>
      <c r="H56" s="35">
        <f>'[1]вспомогат'!J53</f>
        <v>-964405.3099999949</v>
      </c>
      <c r="I56" s="36">
        <f>'[1]вспомогат'!K53</f>
        <v>104.63179051827045</v>
      </c>
      <c r="J56" s="37">
        <f>'[1]вспомогат'!L53</f>
        <v>2351748.5600000024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30741211</v>
      </c>
      <c r="D57" s="38">
        <f>'[1]вспомогат'!D54</f>
        <v>5841100</v>
      </c>
      <c r="E57" s="33">
        <f>'[1]вспомогат'!G54</f>
        <v>31776413.1</v>
      </c>
      <c r="F57" s="38">
        <f>'[1]вспомогат'!H54</f>
        <v>4575810.920000002</v>
      </c>
      <c r="G57" s="39">
        <f>'[1]вспомогат'!I54</f>
        <v>78.33817123487017</v>
      </c>
      <c r="H57" s="35">
        <f>'[1]вспомогат'!J54</f>
        <v>-1265289.0799999982</v>
      </c>
      <c r="I57" s="36">
        <f>'[1]вспомогат'!K54</f>
        <v>103.36747338938599</v>
      </c>
      <c r="J57" s="37">
        <f>'[1]вспомогат'!L54</f>
        <v>1035202.1000000015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57234725.96</v>
      </c>
      <c r="F58" s="38">
        <f>'[1]вспомогат'!H55</f>
        <v>10971855.07</v>
      </c>
      <c r="G58" s="39">
        <f>'[1]вспомогат'!I55</f>
        <v>116.42738785677716</v>
      </c>
      <c r="H58" s="35">
        <f>'[1]вспомогат'!J55</f>
        <v>1548080.0700000003</v>
      </c>
      <c r="I58" s="36">
        <f>'[1]вспомогат'!K55</f>
        <v>113.41049503189905</v>
      </c>
      <c r="J58" s="37">
        <f>'[1]вспомогат'!L55</f>
        <v>6767856.960000001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59956912.05</v>
      </c>
      <c r="F59" s="38">
        <f>'[1]вспомогат'!H56</f>
        <v>7954942.219999999</v>
      </c>
      <c r="G59" s="39">
        <f>'[1]вспомогат'!I56</f>
        <v>110.24155228993668</v>
      </c>
      <c r="H59" s="35">
        <f>'[1]вспомогат'!J56</f>
        <v>739022.2199999988</v>
      </c>
      <c r="I59" s="36">
        <f>'[1]вспомогат'!K56</f>
        <v>102.1308948241192</v>
      </c>
      <c r="J59" s="37">
        <f>'[1]вспомогат'!L56</f>
        <v>1250962.049999997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10426879.1</v>
      </c>
      <c r="F60" s="38">
        <f>'[1]вспомогат'!H57</f>
        <v>2334949.4699999997</v>
      </c>
      <c r="G60" s="39">
        <f>'[1]вспомогат'!I57</f>
        <v>118.10252279529176</v>
      </c>
      <c r="H60" s="35">
        <f>'[1]вспомогат'!J57</f>
        <v>357896.46999999974</v>
      </c>
      <c r="I60" s="36">
        <f>'[1]вспомогат'!K57</f>
        <v>114.78114876929999</v>
      </c>
      <c r="J60" s="37">
        <f>'[1]вспомогат'!L57</f>
        <v>1342740.0999999996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49512401.18</v>
      </c>
      <c r="F61" s="38">
        <f>'[1]вспомогат'!H58</f>
        <v>6005188.890000001</v>
      </c>
      <c r="G61" s="39">
        <f>'[1]вспомогат'!I58</f>
        <v>151.83928071153113</v>
      </c>
      <c r="H61" s="35">
        <f>'[1]вспомогат'!J58</f>
        <v>2050224.8900000006</v>
      </c>
      <c r="I61" s="36">
        <f>'[1]вспомогат'!K58</f>
        <v>108.0368095045787</v>
      </c>
      <c r="J61" s="37">
        <f>'[1]вспомогат'!L58</f>
        <v>3683205.1799999997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12079705.12</v>
      </c>
      <c r="F62" s="38">
        <f>'[1]вспомогат'!H59</f>
        <v>2259186.9399999995</v>
      </c>
      <c r="G62" s="39">
        <f>'[1]вспомогат'!I59</f>
        <v>279.56186294806315</v>
      </c>
      <c r="H62" s="35">
        <f>'[1]вспомогат'!J59</f>
        <v>1451069.9399999995</v>
      </c>
      <c r="I62" s="36">
        <f>'[1]вспомогат'!K59</f>
        <v>119.70494705651925</v>
      </c>
      <c r="J62" s="37">
        <f>'[1]вспомогат'!L59</f>
        <v>1988472.1199999992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11026710</v>
      </c>
      <c r="D63" s="38">
        <f>'[1]вспомогат'!D60</f>
        <v>1690842</v>
      </c>
      <c r="E63" s="33">
        <f>'[1]вспомогат'!G60</f>
        <v>13185009.51</v>
      </c>
      <c r="F63" s="38">
        <f>'[1]вспомогат'!H60</f>
        <v>2257826.2699999996</v>
      </c>
      <c r="G63" s="39">
        <f>'[1]вспомогат'!I60</f>
        <v>133.53265828504374</v>
      </c>
      <c r="H63" s="35">
        <f>'[1]вспомогат'!J60</f>
        <v>566984.2699999996</v>
      </c>
      <c r="I63" s="36">
        <f>'[1]вспомогат'!K60</f>
        <v>119.57337691840992</v>
      </c>
      <c r="J63" s="37">
        <f>'[1]вспомогат'!L60</f>
        <v>2158299.51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9056876</v>
      </c>
      <c r="D64" s="38">
        <f>'[1]вспомогат'!D61</f>
        <v>1411738</v>
      </c>
      <c r="E64" s="33">
        <f>'[1]вспомогат'!G61</f>
        <v>9715876.25</v>
      </c>
      <c r="F64" s="38">
        <f>'[1]вспомогат'!H61</f>
        <v>994324.0299999993</v>
      </c>
      <c r="G64" s="39">
        <f>'[1]вспомогат'!I61</f>
        <v>70.43261780868684</v>
      </c>
      <c r="H64" s="35">
        <f>'[1]вспомогат'!J61</f>
        <v>-417413.97000000067</v>
      </c>
      <c r="I64" s="36">
        <f>'[1]вспомогат'!K61</f>
        <v>107.27624238203106</v>
      </c>
      <c r="J64" s="37">
        <f>'[1]вспомогат'!L61</f>
        <v>659000.25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10866492.13</v>
      </c>
      <c r="F65" s="38">
        <f>'[1]вспомогат'!H62</f>
        <v>1236839.3500000015</v>
      </c>
      <c r="G65" s="39">
        <f>'[1]вспомогат'!I62</f>
        <v>103.73993289997915</v>
      </c>
      <c r="H65" s="35">
        <f>'[1]вспомогат'!J62</f>
        <v>44589.35000000149</v>
      </c>
      <c r="I65" s="36">
        <f>'[1]вспомогат'!K62</f>
        <v>102.48072212345983</v>
      </c>
      <c r="J65" s="37">
        <f>'[1]вспомогат'!L62</f>
        <v>263042.1300000008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6919183</v>
      </c>
      <c r="D66" s="38">
        <f>'[1]вспомогат'!D63</f>
        <v>1769442</v>
      </c>
      <c r="E66" s="33">
        <f>'[1]вспомогат'!G63</f>
        <v>7132798.45</v>
      </c>
      <c r="F66" s="38">
        <f>'[1]вспомогат'!H63</f>
        <v>1556995.29</v>
      </c>
      <c r="G66" s="39">
        <f>'[1]вспомогат'!I63</f>
        <v>87.99357594088984</v>
      </c>
      <c r="H66" s="35">
        <f>'[1]вспомогат'!J63</f>
        <v>-212446.70999999996</v>
      </c>
      <c r="I66" s="36">
        <f>'[1]вспомогат'!K63</f>
        <v>103.08729296507984</v>
      </c>
      <c r="J66" s="37">
        <f>'[1]вспомогат'!L63</f>
        <v>213615.4500000002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12499781.04</v>
      </c>
      <c r="F67" s="38">
        <f>'[1]вспомогат'!H64</f>
        <v>1807914.3499999996</v>
      </c>
      <c r="G67" s="39">
        <f>'[1]вспомогат'!I64</f>
        <v>132.4062273423024</v>
      </c>
      <c r="H67" s="35">
        <f>'[1]вспомогат'!J64</f>
        <v>442484.3499999996</v>
      </c>
      <c r="I67" s="36">
        <f>'[1]вспомогат'!K64</f>
        <v>113.6067459958601</v>
      </c>
      <c r="J67" s="37">
        <f>'[1]вспомогат'!L64</f>
        <v>1497106.039999999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9929798.07</v>
      </c>
      <c r="F68" s="38">
        <f>'[1]вспомогат'!H65</f>
        <v>1927521.6900000004</v>
      </c>
      <c r="G68" s="39">
        <f>'[1]вспомогат'!I65</f>
        <v>99.71401101885623</v>
      </c>
      <c r="H68" s="35">
        <f>'[1]вспомогат'!J65</f>
        <v>-5528.30999999959</v>
      </c>
      <c r="I68" s="36">
        <f>'[1]вспомогат'!K65</f>
        <v>107.72100960396264</v>
      </c>
      <c r="J68" s="37">
        <f>'[1]вспомогат'!L65</f>
        <v>711728.0700000003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25775629.74</v>
      </c>
      <c r="F69" s="38">
        <f>'[1]вспомогат'!H66</f>
        <v>2830223.719999999</v>
      </c>
      <c r="G69" s="39">
        <f>'[1]вспомогат'!I66</f>
        <v>102.31823662132118</v>
      </c>
      <c r="H69" s="35">
        <f>'[1]вспомогат'!J66</f>
        <v>64124.71999999881</v>
      </c>
      <c r="I69" s="36">
        <f>'[1]вспомогат'!K66</f>
        <v>105.66623976225738</v>
      </c>
      <c r="J69" s="37">
        <f>'[1]вспомогат'!L66</f>
        <v>1382190.7399999984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47144345</v>
      </c>
      <c r="D70" s="38">
        <f>'[1]вспомогат'!D67</f>
        <v>6905224</v>
      </c>
      <c r="E70" s="33">
        <f>'[1]вспомогат'!G67</f>
        <v>52237411.39</v>
      </c>
      <c r="F70" s="38">
        <f>'[1]вспомогат'!H67</f>
        <v>5167542.520000003</v>
      </c>
      <c r="G70" s="39">
        <f>'[1]вспомогат'!I67</f>
        <v>74.83526269386776</v>
      </c>
      <c r="H70" s="35">
        <f>'[1]вспомогат'!J67</f>
        <v>-1737681.4799999967</v>
      </c>
      <c r="I70" s="36">
        <f>'[1]вспомогат'!K67</f>
        <v>110.8031332071747</v>
      </c>
      <c r="J70" s="37">
        <f>'[1]вспомогат'!L67</f>
        <v>5093066.390000001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73506269.55</v>
      </c>
      <c r="F71" s="38">
        <f>'[1]вспомогат'!H68</f>
        <v>10263337.93</v>
      </c>
      <c r="G71" s="39">
        <f>'[1]вспомогат'!I68</f>
        <v>116.94421740539372</v>
      </c>
      <c r="H71" s="35">
        <f>'[1]вспомогат'!J68</f>
        <v>1487069.9299999997</v>
      </c>
      <c r="I71" s="36">
        <f>'[1]вспомогат'!K68</f>
        <v>105.86846018082403</v>
      </c>
      <c r="J71" s="37">
        <f>'[1]вспомогат'!L68</f>
        <v>4074571.549999997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12773170.9</v>
      </c>
      <c r="F72" s="38">
        <f>'[1]вспомогат'!H69</f>
        <v>1790233.6799999997</v>
      </c>
      <c r="G72" s="39">
        <f>'[1]вспомогат'!I69</f>
        <v>103.21562215329266</v>
      </c>
      <c r="H72" s="35">
        <f>'[1]вспомогат'!J69</f>
        <v>55773.6799999997</v>
      </c>
      <c r="I72" s="36">
        <f>'[1]вспомогат'!K69</f>
        <v>104.78435450157345</v>
      </c>
      <c r="J72" s="37">
        <f>'[1]вспомогат'!L69</f>
        <v>583210.9000000004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5895556.89</v>
      </c>
      <c r="F73" s="38">
        <f>'[1]вспомогат'!H70</f>
        <v>1075058.9499999993</v>
      </c>
      <c r="G73" s="39">
        <f>'[1]вспомогат'!I70</f>
        <v>88.0293920163766</v>
      </c>
      <c r="H73" s="35">
        <f>'[1]вспомогат'!J70</f>
        <v>-146191.05000000075</v>
      </c>
      <c r="I73" s="36">
        <f>'[1]вспомогат'!K70</f>
        <v>102.02626110371776</v>
      </c>
      <c r="J73" s="37">
        <f>'[1]вспомогат'!L70</f>
        <v>117086.88999999966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5198145.31</v>
      </c>
      <c r="F74" s="38">
        <f>'[1]вспомогат'!H71</f>
        <v>619806.6599999992</v>
      </c>
      <c r="G74" s="39">
        <f>'[1]вспомогат'!I71</f>
        <v>56.679749141308214</v>
      </c>
      <c r="H74" s="35">
        <f>'[1]вспомогат'!J71</f>
        <v>-473717.3400000008</v>
      </c>
      <c r="I74" s="36">
        <f>'[1]вспомогат'!K71</f>
        <v>96.57174877853528</v>
      </c>
      <c r="J74" s="37">
        <f>'[1]вспомогат'!L71</f>
        <v>-184531.6900000004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813060826</v>
      </c>
      <c r="D75" s="41">
        <f>SUM(D39:D74)</f>
        <v>125598767</v>
      </c>
      <c r="E75" s="41">
        <f>SUM(E39:E74)</f>
        <v>872181339.9399998</v>
      </c>
      <c r="F75" s="41">
        <f>SUM(F39:F74)</f>
        <v>124945405.67</v>
      </c>
      <c r="G75" s="42">
        <f>F75/D75*100</f>
        <v>99.47980275156682</v>
      </c>
      <c r="H75" s="41">
        <f>SUM(H39:H74)</f>
        <v>-653361.3299999908</v>
      </c>
      <c r="I75" s="43">
        <f>E75/C75*100</f>
        <v>107.27135191481969</v>
      </c>
      <c r="J75" s="41">
        <f>SUM(J39:J74)</f>
        <v>59120513.940000005</v>
      </c>
    </row>
    <row r="76" spans="1:10" ht="15.75" customHeight="1">
      <c r="A76" s="53" t="s">
        <v>78</v>
      </c>
      <c r="B76" s="54">
        <f>'[1]вспомогат'!B72</f>
        <v>10446725688</v>
      </c>
      <c r="C76" s="54">
        <f>'[1]вспомогат'!C72</f>
        <v>8718686869</v>
      </c>
      <c r="D76" s="54">
        <f>'[1]вспомогат'!D72</f>
        <v>1161912245</v>
      </c>
      <c r="E76" s="54">
        <f>'[1]вспомогат'!G72</f>
        <v>8893892341.83</v>
      </c>
      <c r="F76" s="54">
        <f>'[1]вспомогат'!H72</f>
        <v>867820666.9100003</v>
      </c>
      <c r="G76" s="55">
        <f>'[1]вспомогат'!I72</f>
        <v>74.68900260277405</v>
      </c>
      <c r="H76" s="54">
        <f>'[1]вспомогат'!J72</f>
        <v>-294091578.0899998</v>
      </c>
      <c r="I76" s="55">
        <f>'[1]вспомогат'!K72</f>
        <v>102.00953968713978</v>
      </c>
      <c r="J76" s="54">
        <f>'[1]вспомогат'!L72</f>
        <v>175205472.83000013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29.10.2018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2018-10-30T10:49:41Z</dcterms:created>
  <dcterms:modified xsi:type="dcterms:W3CDTF">2018-10-30T10:50:11Z</dcterms:modified>
  <cp:category/>
  <cp:version/>
  <cp:contentType/>
  <cp:contentStatus/>
</cp:coreProperties>
</file>