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<sst xmlns="http://schemas.openxmlformats.org/spreadsheetml/2006/main" count="84" uniqueCount="79">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</sst>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24.10.2018</v>
          </cell>
        </row>
        <row r="6">
          <cell r="G6" t="str">
            <v>Фактично надійшло на 24.10.2018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1639945030</v>
          </cell>
          <cell r="D10">
            <v>215227461</v>
          </cell>
          <cell r="G10">
            <v>1602509925.6</v>
          </cell>
          <cell r="H10">
            <v>92800697.1099999</v>
          </cell>
          <cell r="I10">
            <v>43.11749842646701</v>
          </cell>
          <cell r="J10">
            <v>-122426763.8900001</v>
          </cell>
          <cell r="K10">
            <v>97.71729517055824</v>
          </cell>
          <cell r="L10">
            <v>-37435104.400000095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3927205086.65</v>
          </cell>
          <cell r="H11">
            <v>289390634.2600002</v>
          </cell>
          <cell r="I11">
            <v>54.660792599588284</v>
          </cell>
          <cell r="J11">
            <v>-240039365.73999977</v>
          </cell>
          <cell r="K11">
            <v>99.49243234893243</v>
          </cell>
          <cell r="L11">
            <v>-20034913.349999905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343010356.33</v>
          </cell>
          <cell r="H12">
            <v>23983925.28999996</v>
          </cell>
          <cell r="I12">
            <v>66.7777050588528</v>
          </cell>
          <cell r="J12">
            <v>-11932141.710000038</v>
          </cell>
          <cell r="K12">
            <v>99.54436649295005</v>
          </cell>
          <cell r="L12">
            <v>-1570023.6700000167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454757495.62</v>
          </cell>
          <cell r="H13">
            <v>30715945.610000014</v>
          </cell>
          <cell r="I13">
            <v>70.97150145819248</v>
          </cell>
          <cell r="J13">
            <v>-12563321.389999986</v>
          </cell>
          <cell r="K13">
            <v>100.92136628806476</v>
          </cell>
          <cell r="L13">
            <v>4151729.620000005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443137593.3</v>
          </cell>
          <cell r="H14">
            <v>32696559.160000026</v>
          </cell>
          <cell r="I14">
            <v>72.73013426461435</v>
          </cell>
          <cell r="J14">
            <v>-12259440.839999974</v>
          </cell>
          <cell r="K14">
            <v>98.00134755349146</v>
          </cell>
          <cell r="L14">
            <v>-9037406.699999988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64042393.02</v>
          </cell>
          <cell r="H15">
            <v>5446709.400000006</v>
          </cell>
          <cell r="I15">
            <v>84.26156047679095</v>
          </cell>
          <cell r="J15">
            <v>-1017340.599999994</v>
          </cell>
          <cell r="K15">
            <v>103.37147747896654</v>
          </cell>
          <cell r="L15">
            <v>2088753.0200000033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36429869.34</v>
          </cell>
          <cell r="H16">
            <v>2775250.870000005</v>
          </cell>
          <cell r="I16">
            <v>51.98848507634507</v>
          </cell>
          <cell r="J16">
            <v>-2562952.129999995</v>
          </cell>
          <cell r="K16">
            <v>103.98293263748532</v>
          </cell>
          <cell r="L16">
            <v>1395399.3400000036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224982828.06</v>
          </cell>
          <cell r="H17">
            <v>20081092.400000006</v>
          </cell>
          <cell r="I17">
            <v>76.62913493389458</v>
          </cell>
          <cell r="J17">
            <v>-6124465.599999994</v>
          </cell>
          <cell r="K17">
            <v>110.0119143488651</v>
          </cell>
          <cell r="L17">
            <v>20475135.060000002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109567.72</v>
          </cell>
          <cell r="H18">
            <v>5543.419999999998</v>
          </cell>
          <cell r="I18">
            <v>37.3294276094276</v>
          </cell>
          <cell r="J18">
            <v>-9306.580000000002</v>
          </cell>
          <cell r="K18">
            <v>121.33745293466225</v>
          </cell>
          <cell r="L18">
            <v>19267.72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4758770.89</v>
          </cell>
          <cell r="H19">
            <v>294601.2599999998</v>
          </cell>
          <cell r="I19">
            <v>53.60723858394515</v>
          </cell>
          <cell r="J19">
            <v>-254953.74000000022</v>
          </cell>
          <cell r="K19">
            <v>102.33865273354562</v>
          </cell>
          <cell r="L19">
            <v>108747.88999999966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113236684.89</v>
          </cell>
          <cell r="H20">
            <v>12705426.930000007</v>
          </cell>
          <cell r="I20">
            <v>86.00898437058403</v>
          </cell>
          <cell r="J20">
            <v>-2066782.0699999928</v>
          </cell>
          <cell r="K20">
            <v>106.5655974968435</v>
          </cell>
          <cell r="L20">
            <v>6976608.890000001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27659785.18</v>
          </cell>
          <cell r="H21">
            <v>2784606.960000001</v>
          </cell>
          <cell r="I21">
            <v>87.7699491272198</v>
          </cell>
          <cell r="J21">
            <v>-388013.0399999991</v>
          </cell>
          <cell r="K21">
            <v>117.8649706081002</v>
          </cell>
          <cell r="L21">
            <v>4192435.1799999997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47085740.73</v>
          </cell>
          <cell r="H22">
            <v>3642363.329999998</v>
          </cell>
          <cell r="I22">
            <v>38.444312498073735</v>
          </cell>
          <cell r="J22">
            <v>-5832024.670000002</v>
          </cell>
          <cell r="K22">
            <v>96.28799953227896</v>
          </cell>
          <cell r="L22">
            <v>-1815203.2700000033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7132433.79</v>
          </cell>
          <cell r="H23">
            <v>600438.3200000003</v>
          </cell>
          <cell r="I23">
            <v>25.41731518168581</v>
          </cell>
          <cell r="J23">
            <v>-1761881.6799999997</v>
          </cell>
          <cell r="K23">
            <v>91.90940734537266</v>
          </cell>
          <cell r="L23">
            <v>-627853.21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37047721.54</v>
          </cell>
          <cell r="H24">
            <v>3893197.219999999</v>
          </cell>
          <cell r="I24">
            <v>53.29601596527021</v>
          </cell>
          <cell r="J24">
            <v>-3411658.780000001</v>
          </cell>
          <cell r="K24">
            <v>102.23816145880448</v>
          </cell>
          <cell r="L24">
            <v>811035.5399999991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97083919.96</v>
          </cell>
          <cell r="H25">
            <v>9763964.339999989</v>
          </cell>
          <cell r="I25">
            <v>58.016477714318235</v>
          </cell>
          <cell r="J25">
            <v>-7065675.660000011</v>
          </cell>
          <cell r="K25">
            <v>95.37531318935059</v>
          </cell>
          <cell r="L25">
            <v>-4707536.040000007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54568826.3</v>
          </cell>
          <cell r="H26">
            <v>3798233.769999996</v>
          </cell>
          <cell r="I26">
            <v>37.224207162406096</v>
          </cell>
          <cell r="J26">
            <v>-6405432.230000004</v>
          </cell>
          <cell r="K26">
            <v>91.88730050454066</v>
          </cell>
          <cell r="L26">
            <v>-4817863.700000003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51658167.23</v>
          </cell>
          <cell r="H27">
            <v>5487066.639999993</v>
          </cell>
          <cell r="I27">
            <v>72.23515172291309</v>
          </cell>
          <cell r="J27">
            <v>-2109050.360000007</v>
          </cell>
          <cell r="K27">
            <v>98.13900907354494</v>
          </cell>
          <cell r="L27">
            <v>-979583.7700000033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31381.22000000001</v>
          </cell>
          <cell r="H28">
            <v>1031.0499999999993</v>
          </cell>
          <cell r="I28">
            <v>20.97761953204475</v>
          </cell>
          <cell r="J28">
            <v>-3883.9500000000007</v>
          </cell>
          <cell r="K28">
            <v>43.68513955592679</v>
          </cell>
          <cell r="L28">
            <v>-40453.77999999999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145816472.56</v>
          </cell>
          <cell r="H29">
            <v>12775846.120000005</v>
          </cell>
          <cell r="I29">
            <v>85.29556524481647</v>
          </cell>
          <cell r="J29">
            <v>-2202477.879999995</v>
          </cell>
          <cell r="K29">
            <v>101.29505798202136</v>
          </cell>
          <cell r="L29">
            <v>1864264.5600000024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41136471.03</v>
          </cell>
          <cell r="H30">
            <v>3963840.539999999</v>
          </cell>
          <cell r="I30">
            <v>86.07826792439225</v>
          </cell>
          <cell r="J30">
            <v>-641085.4600000009</v>
          </cell>
          <cell r="K30">
            <v>104.14502380414154</v>
          </cell>
          <cell r="L30">
            <v>1637252.0300000012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30576330.02</v>
          </cell>
          <cell r="H31">
            <v>2825782.120000001</v>
          </cell>
          <cell r="I31">
            <v>29.44816306828083</v>
          </cell>
          <cell r="J31">
            <v>-6770001.879999999</v>
          </cell>
          <cell r="K31">
            <v>88.79551565414997</v>
          </cell>
          <cell r="L31">
            <v>-3858212.9800000004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30872219.81</v>
          </cell>
          <cell r="H32">
            <v>2681076.59</v>
          </cell>
          <cell r="I32">
            <v>88.66926449276082</v>
          </cell>
          <cell r="J32">
            <v>-342605.41000000015</v>
          </cell>
          <cell r="K32">
            <v>100.51025982296684</v>
          </cell>
          <cell r="L32">
            <v>156728.80999999866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58886918.92</v>
          </cell>
          <cell r="H33">
            <v>7790681.810000002</v>
          </cell>
          <cell r="I33">
            <v>97.48552904545497</v>
          </cell>
          <cell r="J33">
            <v>-200947.18999999762</v>
          </cell>
          <cell r="K33">
            <v>102.72703687678397</v>
          </cell>
          <cell r="L33">
            <v>1563237.9200000018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246502.66</v>
          </cell>
          <cell r="H34">
            <v>23256.48999999999</v>
          </cell>
          <cell r="I34">
            <v>56.72314634146339</v>
          </cell>
          <cell r="J34">
            <v>-17743.51000000001</v>
          </cell>
          <cell r="K34">
            <v>112.76425434583714</v>
          </cell>
          <cell r="L34">
            <v>27902.660000000003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6613964.53</v>
          </cell>
          <cell r="H35">
            <v>833915.2400000002</v>
          </cell>
          <cell r="I35">
            <v>86.73399184367992</v>
          </cell>
          <cell r="J35">
            <v>-127547.75999999978</v>
          </cell>
          <cell r="K35">
            <v>107.16086870438673</v>
          </cell>
          <cell r="L35">
            <v>441968.53000000026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14875229.83</v>
          </cell>
          <cell r="H36">
            <v>1770485.7400000002</v>
          </cell>
          <cell r="I36">
            <v>130.61360782699404</v>
          </cell>
          <cell r="J36">
            <v>414971.7400000002</v>
          </cell>
          <cell r="K36">
            <v>113.7687231170573</v>
          </cell>
          <cell r="L36">
            <v>1800256.83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35338399.32</v>
          </cell>
          <cell r="H37">
            <v>3099964.4499999993</v>
          </cell>
          <cell r="I37">
            <v>47.643911622296855</v>
          </cell>
          <cell r="J37">
            <v>-3406563.5500000007</v>
          </cell>
          <cell r="K37">
            <v>95.05852004611111</v>
          </cell>
          <cell r="L37">
            <v>-1837015.6799999997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19691066.68</v>
          </cell>
          <cell r="H38">
            <v>2032750.2399999984</v>
          </cell>
          <cell r="I38">
            <v>51.49839316925288</v>
          </cell>
          <cell r="J38">
            <v>-1914460.7600000016</v>
          </cell>
          <cell r="K38">
            <v>96.75030281351738</v>
          </cell>
          <cell r="L38">
            <v>-661393.3200000003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13964535.99</v>
          </cell>
          <cell r="H39">
            <v>890515.6600000001</v>
          </cell>
          <cell r="I39">
            <v>25.398914525670424</v>
          </cell>
          <cell r="J39">
            <v>-2615601.34</v>
          </cell>
          <cell r="K39">
            <v>90.16862053568978</v>
          </cell>
          <cell r="L39">
            <v>-1522599.0099999998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15188877.31</v>
          </cell>
          <cell r="H40">
            <v>2572482.3600000013</v>
          </cell>
          <cell r="I40">
            <v>67.94219340825472</v>
          </cell>
          <cell r="J40">
            <v>-1213798.6399999987</v>
          </cell>
          <cell r="K40">
            <v>105.71052544032837</v>
          </cell>
          <cell r="L40">
            <v>820509.3100000005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19235180.83</v>
          </cell>
          <cell r="H41">
            <v>2105887.1499999985</v>
          </cell>
          <cell r="I41">
            <v>163.62937514471784</v>
          </cell>
          <cell r="J41">
            <v>818901.1499999985</v>
          </cell>
          <cell r="K41">
            <v>106.8410205562746</v>
          </cell>
          <cell r="L41">
            <v>1231626.8299999982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25873118.45</v>
          </cell>
          <cell r="H42">
            <v>2121201.25</v>
          </cell>
          <cell r="I42">
            <v>82.70399846226486</v>
          </cell>
          <cell r="J42">
            <v>-443609.75</v>
          </cell>
          <cell r="K42">
            <v>106.40475491732644</v>
          </cell>
          <cell r="L42">
            <v>1557364.4499999993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43388455.59</v>
          </cell>
          <cell r="H43">
            <v>3339889.5800000057</v>
          </cell>
          <cell r="I43">
            <v>54.537205973099304</v>
          </cell>
          <cell r="J43">
            <v>-2784167.4199999943</v>
          </cell>
          <cell r="K43">
            <v>103.56917867744302</v>
          </cell>
          <cell r="L43">
            <v>1495243.5900000036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21161171.13</v>
          </cell>
          <cell r="H44">
            <v>3013646.1899999976</v>
          </cell>
          <cell r="I44">
            <v>45.14552512477144</v>
          </cell>
          <cell r="J44">
            <v>-3661757.8100000024</v>
          </cell>
          <cell r="K44">
            <v>88.9272015649985</v>
          </cell>
          <cell r="L44">
            <v>-2634889.870000001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22226775.27</v>
          </cell>
          <cell r="H45">
            <v>2312203.8200000003</v>
          </cell>
          <cell r="I45">
            <v>78.49154117726934</v>
          </cell>
          <cell r="J45">
            <v>-633596.1799999997</v>
          </cell>
          <cell r="K45">
            <v>102.46297288532278</v>
          </cell>
          <cell r="L45">
            <v>534280.2699999996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7979809.59</v>
          </cell>
          <cell r="H46">
            <v>859096.2599999998</v>
          </cell>
          <cell r="I46">
            <v>125.25405353391173</v>
          </cell>
          <cell r="J46">
            <v>173213.25999999978</v>
          </cell>
          <cell r="K46">
            <v>105.94987243224756</v>
          </cell>
          <cell r="L46">
            <v>448125.58999999985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7548271.64</v>
          </cell>
          <cell r="H47">
            <v>941942.7399999993</v>
          </cell>
          <cell r="I47">
            <v>74.02882269726496</v>
          </cell>
          <cell r="J47">
            <v>-330457.2600000007</v>
          </cell>
          <cell r="K47">
            <v>103.95235605843598</v>
          </cell>
          <cell r="L47">
            <v>286991.63999999966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7429891.17</v>
          </cell>
          <cell r="H48">
            <v>457890.4299999997</v>
          </cell>
          <cell r="I48">
            <v>20.627488335697638</v>
          </cell>
          <cell r="J48">
            <v>-1761916.5700000003</v>
          </cell>
          <cell r="K48">
            <v>81.81041694194128</v>
          </cell>
          <cell r="L48">
            <v>-1651948.83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25499292.62</v>
          </cell>
          <cell r="H49">
            <v>1813378.1500000022</v>
          </cell>
          <cell r="I49">
            <v>39.06559734417956</v>
          </cell>
          <cell r="J49">
            <v>-2828501.8499999978</v>
          </cell>
          <cell r="K49">
            <v>110.7509330916377</v>
          </cell>
          <cell r="L49">
            <v>2475294.620000001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8663010.9</v>
          </cell>
          <cell r="H50">
            <v>617949.6200000001</v>
          </cell>
          <cell r="I50">
            <v>60.73632780633558</v>
          </cell>
          <cell r="J50">
            <v>-399480.3799999999</v>
          </cell>
          <cell r="K50">
            <v>102.3162066399745</v>
          </cell>
          <cell r="L50">
            <v>196110.90000000037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7044388.57</v>
          </cell>
          <cell r="H51">
            <v>818257.25</v>
          </cell>
          <cell r="I51">
            <v>65.80010856017047</v>
          </cell>
          <cell r="J51">
            <v>-425292.75</v>
          </cell>
          <cell r="K51">
            <v>98.09852773985327</v>
          </cell>
          <cell r="L51">
            <v>-136543.4299999997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43790557.53</v>
          </cell>
          <cell r="H52">
            <v>4010826.920000002</v>
          </cell>
          <cell r="I52">
            <v>63.85548582254703</v>
          </cell>
          <cell r="J52">
            <v>-2270273.079999998</v>
          </cell>
          <cell r="K52">
            <v>106.53492719784303</v>
          </cell>
          <cell r="L52">
            <v>2686143.530000001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50986666.42</v>
          </cell>
          <cell r="H53">
            <v>3943814.5500000045</v>
          </cell>
          <cell r="I53">
            <v>57.441065884825605</v>
          </cell>
          <cell r="J53">
            <v>-2922030.4499999955</v>
          </cell>
          <cell r="K53">
            <v>100.77901484414413</v>
          </cell>
          <cell r="L53">
            <v>394123.4200000018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28868785.12</v>
          </cell>
          <cell r="H54">
            <v>1668182.9400000013</v>
          </cell>
          <cell r="I54">
            <v>32.923147091910266</v>
          </cell>
          <cell r="J54">
            <v>-3398717.0599999987</v>
          </cell>
          <cell r="K54">
            <v>96.33521714928459</v>
          </cell>
          <cell r="L54">
            <v>-1098225.879999999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50286530.25</v>
          </cell>
          <cell r="H55">
            <v>4023659.3599999994</v>
          </cell>
          <cell r="I55">
            <v>42.69689545856092</v>
          </cell>
          <cell r="J55">
            <v>-5400115.640000001</v>
          </cell>
          <cell r="K55">
            <v>99.64265912751593</v>
          </cell>
          <cell r="L55">
            <v>-180338.75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56502916.35</v>
          </cell>
          <cell r="H56">
            <v>4500946.520000003</v>
          </cell>
          <cell r="I56">
            <v>62.375227552411936</v>
          </cell>
          <cell r="J56">
            <v>-2714973.4799999967</v>
          </cell>
          <cell r="K56">
            <v>96.24734179414523</v>
          </cell>
          <cell r="L56">
            <v>-2203033.6499999985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9881147.16</v>
          </cell>
          <cell r="H57">
            <v>1789217.5300000003</v>
          </cell>
          <cell r="I57">
            <v>90.49921929255312</v>
          </cell>
          <cell r="J57">
            <v>-187835.46999999974</v>
          </cell>
          <cell r="K57">
            <v>108.77362356520524</v>
          </cell>
          <cell r="L57">
            <v>797008.1600000001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47139183.86</v>
          </cell>
          <cell r="H58">
            <v>3631971.5700000003</v>
          </cell>
          <cell r="I58">
            <v>91.83323969573428</v>
          </cell>
          <cell r="J58">
            <v>-322992.4299999997</v>
          </cell>
          <cell r="K58">
            <v>102.85841335728429</v>
          </cell>
          <cell r="L58">
            <v>1309987.8599999994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10825630.23</v>
          </cell>
          <cell r="H59">
            <v>1005112.0500000007</v>
          </cell>
          <cell r="I59">
            <v>124.37704565056802</v>
          </cell>
          <cell r="J59">
            <v>196995.05000000075</v>
          </cell>
          <cell r="K59">
            <v>107.277576783729</v>
          </cell>
          <cell r="L59">
            <v>734397.2300000004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12443549.29</v>
          </cell>
          <cell r="H60">
            <v>1516366.0499999989</v>
          </cell>
          <cell r="I60">
            <v>92.27005293902877</v>
          </cell>
          <cell r="J60">
            <v>-127033.95000000112</v>
          </cell>
          <cell r="K60">
            <v>113.33678429199469</v>
          </cell>
          <cell r="L60">
            <v>1464281.289999999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9216618.96</v>
          </cell>
          <cell r="H61">
            <v>495066.7400000002</v>
          </cell>
          <cell r="I61">
            <v>35.2648058382098</v>
          </cell>
          <cell r="J61">
            <v>-908788.2599999998</v>
          </cell>
          <cell r="K61">
            <v>101.8524266733326</v>
          </cell>
          <cell r="L61">
            <v>167625.9600000009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10392613.82</v>
          </cell>
          <cell r="H62">
            <v>762961.040000001</v>
          </cell>
          <cell r="I62">
            <v>63.99337722793047</v>
          </cell>
          <cell r="J62">
            <v>-429288.95999999903</v>
          </cell>
          <cell r="K62">
            <v>98.01162659323145</v>
          </cell>
          <cell r="L62">
            <v>-210836.1799999997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6245237.43</v>
          </cell>
          <cell r="H63">
            <v>669434.2699999996</v>
          </cell>
          <cell r="I63">
            <v>41.83843901987815</v>
          </cell>
          <cell r="J63">
            <v>-930611.7300000004</v>
          </cell>
          <cell r="K63">
            <v>92.52495567637912</v>
          </cell>
          <cell r="L63">
            <v>-504549.5700000003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12364322.63</v>
          </cell>
          <cell r="H64">
            <v>1672455.9400000013</v>
          </cell>
          <cell r="I64">
            <v>122.48565946258698</v>
          </cell>
          <cell r="J64">
            <v>307025.94000000134</v>
          </cell>
          <cell r="K64">
            <v>112.37560529598485</v>
          </cell>
          <cell r="L64">
            <v>1361647.6300000008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9173733.13</v>
          </cell>
          <cell r="H65">
            <v>1171456.750000001</v>
          </cell>
          <cell r="I65">
            <v>60.60147176741424</v>
          </cell>
          <cell r="J65">
            <v>-761593.2499999991</v>
          </cell>
          <cell r="K65">
            <v>99.5190222031293</v>
          </cell>
          <cell r="L65">
            <v>-44336.86999999918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25027947.81</v>
          </cell>
          <cell r="H66">
            <v>2082541.789999999</v>
          </cell>
          <cell r="I66">
            <v>75.28804247425704</v>
          </cell>
          <cell r="J66">
            <v>-683557.2100000009</v>
          </cell>
          <cell r="K66">
            <v>102.6011453735572</v>
          </cell>
          <cell r="L66">
            <v>634508.8099999987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49668361.68</v>
          </cell>
          <cell r="H67">
            <v>2598492.8100000024</v>
          </cell>
          <cell r="I67">
            <v>81.29051624704259</v>
          </cell>
          <cell r="J67">
            <v>-598058.1899999976</v>
          </cell>
          <cell r="K67">
            <v>114.34924197788399</v>
          </cell>
          <cell r="L67">
            <v>6232689.68</v>
          </cell>
        </row>
        <row r="68">
          <cell r="B68">
            <v>85942550</v>
          </cell>
          <cell r="C68">
            <v>69431698</v>
          </cell>
          <cell r="D68">
            <v>8776268</v>
          </cell>
          <cell r="G68">
            <v>68586438.2</v>
          </cell>
          <cell r="H68">
            <v>5343506.580000006</v>
          </cell>
          <cell r="I68">
            <v>60.88586378629282</v>
          </cell>
          <cell r="J68">
            <v>-3432761.4199999943</v>
          </cell>
          <cell r="K68">
            <v>98.78260243613803</v>
          </cell>
          <cell r="L68">
            <v>-845259.799999997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12233057.58</v>
          </cell>
          <cell r="H69">
            <v>1250120.3599999994</v>
          </cell>
          <cell r="I69">
            <v>72.07547939992848</v>
          </cell>
          <cell r="J69">
            <v>-484339.6400000006</v>
          </cell>
          <cell r="K69">
            <v>100.35354980656213</v>
          </cell>
          <cell r="L69">
            <v>43097.580000000075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5803376.68</v>
          </cell>
          <cell r="H70">
            <v>982878.7399999993</v>
          </cell>
          <cell r="I70">
            <v>80.48137072671437</v>
          </cell>
          <cell r="J70">
            <v>-238371.2600000007</v>
          </cell>
          <cell r="K70">
            <v>100.43102551367402</v>
          </cell>
          <cell r="L70">
            <v>24906.679999999702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5084474.54</v>
          </cell>
          <cell r="H71">
            <v>506135.88999999966</v>
          </cell>
          <cell r="I71">
            <v>46.284845142859204</v>
          </cell>
          <cell r="J71">
            <v>-587388.1100000003</v>
          </cell>
          <cell r="K71">
            <v>94.45995997902159</v>
          </cell>
          <cell r="L71">
            <v>-298202.45999999996</v>
          </cell>
        </row>
        <row r="72">
          <cell r="B72">
            <v>10416084870</v>
          </cell>
          <cell r="C72">
            <v>8696372690</v>
          </cell>
          <cell r="D72">
            <v>1139598066</v>
          </cell>
          <cell r="G72">
            <v>8670226050.460005</v>
          </cell>
          <cell r="H72">
            <v>644154375.5400001</v>
          </cell>
          <cell r="I72">
            <v>56.52469890555255</v>
          </cell>
          <cell r="J72">
            <v>-495443690.4599999</v>
          </cell>
          <cell r="K72">
            <v>99.69933855790171</v>
          </cell>
          <cell r="L72">
            <v>-26146639.539999984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13" sqref="F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1639945030</v>
      </c>
      <c r="D10" s="33">
        <f>'[1]вспомогат'!D10</f>
        <v>215227461</v>
      </c>
      <c r="E10" s="33">
        <f>'[1]вспомогат'!G10</f>
        <v>1602509925.6</v>
      </c>
      <c r="F10" s="33">
        <f>'[1]вспомогат'!H10</f>
        <v>92800697.1099999</v>
      </c>
      <c r="G10" s="34">
        <f>'[1]вспомогат'!I10</f>
        <v>43.11749842646701</v>
      </c>
      <c r="H10" s="35">
        <f>'[1]вспомогат'!J10</f>
        <v>-122426763.8900001</v>
      </c>
      <c r="I10" s="36">
        <f>'[1]вспомогат'!K10</f>
        <v>97.71729517055824</v>
      </c>
      <c r="J10" s="37">
        <f>'[1]вспомогат'!L10</f>
        <v>-37435104.400000095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3927205086.65</v>
      </c>
      <c r="F12" s="38">
        <f>'[1]вспомогат'!H11</f>
        <v>289390634.2600002</v>
      </c>
      <c r="G12" s="39">
        <f>'[1]вспомогат'!I11</f>
        <v>54.660792599588284</v>
      </c>
      <c r="H12" s="35">
        <f>'[1]вспомогат'!J11</f>
        <v>-240039365.73999977</v>
      </c>
      <c r="I12" s="36">
        <f>'[1]вспомогат'!K11</f>
        <v>99.49243234893243</v>
      </c>
      <c r="J12" s="37">
        <f>'[1]вспомогат'!L11</f>
        <v>-20034913.349999905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343010356.33</v>
      </c>
      <c r="F13" s="38">
        <f>'[1]вспомогат'!H12</f>
        <v>23983925.28999996</v>
      </c>
      <c r="G13" s="39">
        <f>'[1]вспомогат'!I12</f>
        <v>66.7777050588528</v>
      </c>
      <c r="H13" s="35">
        <f>'[1]вспомогат'!J12</f>
        <v>-11932141.710000038</v>
      </c>
      <c r="I13" s="36">
        <f>'[1]вспомогат'!K12</f>
        <v>99.54436649295005</v>
      </c>
      <c r="J13" s="37">
        <f>'[1]вспомогат'!L12</f>
        <v>-1570023.6700000167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454757495.62</v>
      </c>
      <c r="F14" s="38">
        <f>'[1]вспомогат'!H13</f>
        <v>30715945.610000014</v>
      </c>
      <c r="G14" s="39">
        <f>'[1]вспомогат'!I13</f>
        <v>70.97150145819248</v>
      </c>
      <c r="H14" s="35">
        <f>'[1]вспомогат'!J13</f>
        <v>-12563321.389999986</v>
      </c>
      <c r="I14" s="36">
        <f>'[1]вспомогат'!K13</f>
        <v>100.92136628806476</v>
      </c>
      <c r="J14" s="37">
        <f>'[1]вспомогат'!L13</f>
        <v>4151729.620000005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443137593.3</v>
      </c>
      <c r="F15" s="38">
        <f>'[1]вспомогат'!H14</f>
        <v>32696559.160000026</v>
      </c>
      <c r="G15" s="39">
        <f>'[1]вспомогат'!I14</f>
        <v>72.73013426461435</v>
      </c>
      <c r="H15" s="35">
        <f>'[1]вспомогат'!J14</f>
        <v>-12259440.839999974</v>
      </c>
      <c r="I15" s="36">
        <f>'[1]вспомогат'!K14</f>
        <v>98.00134755349146</v>
      </c>
      <c r="J15" s="37">
        <f>'[1]вспомогат'!L14</f>
        <v>-9037406.699999988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64042393.02</v>
      </c>
      <c r="F16" s="38">
        <f>'[1]вспомогат'!H15</f>
        <v>5446709.400000006</v>
      </c>
      <c r="G16" s="39">
        <f>'[1]вспомогат'!I15</f>
        <v>84.26156047679095</v>
      </c>
      <c r="H16" s="35">
        <f>'[1]вспомогат'!J15</f>
        <v>-1017340.599999994</v>
      </c>
      <c r="I16" s="36">
        <f>'[1]вспомогат'!K15</f>
        <v>103.37147747896654</v>
      </c>
      <c r="J16" s="37">
        <f>'[1]вспомогат'!L15</f>
        <v>2088753.0200000033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5232152924.920001</v>
      </c>
      <c r="F17" s="41">
        <f>SUM(F12:F16)</f>
        <v>382233773.72000027</v>
      </c>
      <c r="G17" s="42">
        <f>F17/D17*100</f>
        <v>57.910226021670084</v>
      </c>
      <c r="H17" s="41">
        <f>SUM(H12:H16)</f>
        <v>-277811610.27999973</v>
      </c>
      <c r="I17" s="43">
        <f>E17/C17*100</f>
        <v>99.53578223620936</v>
      </c>
      <c r="J17" s="41">
        <f>SUM(J12:J16)</f>
        <v>-24401861.0799999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36429869.34</v>
      </c>
      <c r="F18" s="45">
        <f>'[1]вспомогат'!H16</f>
        <v>2775250.870000005</v>
      </c>
      <c r="G18" s="46">
        <f>'[1]вспомогат'!I16</f>
        <v>51.98848507634507</v>
      </c>
      <c r="H18" s="47">
        <f>'[1]вспомогат'!J16</f>
        <v>-2562952.129999995</v>
      </c>
      <c r="I18" s="48">
        <f>'[1]вспомогат'!K16</f>
        <v>103.98293263748532</v>
      </c>
      <c r="J18" s="49">
        <f>'[1]вспомогат'!L16</f>
        <v>1395399.3400000036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224982828.06</v>
      </c>
      <c r="F19" s="38">
        <f>'[1]вспомогат'!H17</f>
        <v>20081092.400000006</v>
      </c>
      <c r="G19" s="39">
        <f>'[1]вспомогат'!I17</f>
        <v>76.62913493389458</v>
      </c>
      <c r="H19" s="35">
        <f>'[1]вспомогат'!J17</f>
        <v>-6124465.599999994</v>
      </c>
      <c r="I19" s="36">
        <f>'[1]вспомогат'!K17</f>
        <v>110.0119143488651</v>
      </c>
      <c r="J19" s="37">
        <f>'[1]вспомогат'!L17</f>
        <v>20475135.060000002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109567.72</v>
      </c>
      <c r="F20" s="38">
        <f>'[1]вспомогат'!H18</f>
        <v>5543.419999999998</v>
      </c>
      <c r="G20" s="39">
        <f>'[1]вспомогат'!I18</f>
        <v>37.3294276094276</v>
      </c>
      <c r="H20" s="35">
        <f>'[1]вспомогат'!J18</f>
        <v>-9306.580000000002</v>
      </c>
      <c r="I20" s="36">
        <f>'[1]вспомогат'!K18</f>
        <v>121.33745293466225</v>
      </c>
      <c r="J20" s="37">
        <f>'[1]вспомогат'!L18</f>
        <v>19267.72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4758770.89</v>
      </c>
      <c r="F21" s="38">
        <f>'[1]вспомогат'!H19</f>
        <v>294601.2599999998</v>
      </c>
      <c r="G21" s="39">
        <f>'[1]вспомогат'!I19</f>
        <v>53.60723858394515</v>
      </c>
      <c r="H21" s="35">
        <f>'[1]вспомогат'!J19</f>
        <v>-254953.74000000022</v>
      </c>
      <c r="I21" s="36">
        <f>'[1]вспомогат'!K19</f>
        <v>102.33865273354562</v>
      </c>
      <c r="J21" s="37">
        <f>'[1]вспомогат'!L19</f>
        <v>108747.88999999966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113236684.89</v>
      </c>
      <c r="F22" s="38">
        <f>'[1]вспомогат'!H20</f>
        <v>12705426.930000007</v>
      </c>
      <c r="G22" s="39">
        <f>'[1]вспомогат'!I20</f>
        <v>86.00898437058403</v>
      </c>
      <c r="H22" s="35">
        <f>'[1]вспомогат'!J20</f>
        <v>-2066782.0699999928</v>
      </c>
      <c r="I22" s="36">
        <f>'[1]вспомогат'!K20</f>
        <v>106.5655974968435</v>
      </c>
      <c r="J22" s="37">
        <f>'[1]вспомогат'!L20</f>
        <v>6976608.890000001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27659785.18</v>
      </c>
      <c r="F23" s="38">
        <f>'[1]вспомогат'!H21</f>
        <v>2784606.960000001</v>
      </c>
      <c r="G23" s="39">
        <f>'[1]вспомогат'!I21</f>
        <v>87.7699491272198</v>
      </c>
      <c r="H23" s="35">
        <f>'[1]вспомогат'!J21</f>
        <v>-388013.0399999991</v>
      </c>
      <c r="I23" s="36">
        <f>'[1]вспомогат'!K21</f>
        <v>117.8649706081002</v>
      </c>
      <c r="J23" s="37">
        <f>'[1]вспомогат'!L21</f>
        <v>4192435.1799999997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47085740.73</v>
      </c>
      <c r="F24" s="38">
        <f>'[1]вспомогат'!H22</f>
        <v>3642363.329999998</v>
      </c>
      <c r="G24" s="39">
        <f>'[1]вспомогат'!I22</f>
        <v>38.444312498073735</v>
      </c>
      <c r="H24" s="35">
        <f>'[1]вспомогат'!J22</f>
        <v>-5832024.670000002</v>
      </c>
      <c r="I24" s="36">
        <f>'[1]вспомогат'!K22</f>
        <v>96.28799953227896</v>
      </c>
      <c r="J24" s="37">
        <f>'[1]вспомогат'!L22</f>
        <v>-1815203.2700000033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7132433.79</v>
      </c>
      <c r="F25" s="38">
        <f>'[1]вспомогат'!H23</f>
        <v>600438.3200000003</v>
      </c>
      <c r="G25" s="39">
        <f>'[1]вспомогат'!I23</f>
        <v>25.41731518168581</v>
      </c>
      <c r="H25" s="35">
        <f>'[1]вспомогат'!J23</f>
        <v>-1761881.6799999997</v>
      </c>
      <c r="I25" s="36">
        <f>'[1]вспомогат'!K23</f>
        <v>91.90940734537266</v>
      </c>
      <c r="J25" s="37">
        <f>'[1]вспомогат'!L23</f>
        <v>-627853.21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37047721.54</v>
      </c>
      <c r="F26" s="38">
        <f>'[1]вспомогат'!H24</f>
        <v>3893197.219999999</v>
      </c>
      <c r="G26" s="39">
        <f>'[1]вспомогат'!I24</f>
        <v>53.29601596527021</v>
      </c>
      <c r="H26" s="35">
        <f>'[1]вспомогат'!J24</f>
        <v>-3411658.780000001</v>
      </c>
      <c r="I26" s="36">
        <f>'[1]вспомогат'!K24</f>
        <v>102.23816145880448</v>
      </c>
      <c r="J26" s="37">
        <f>'[1]вспомогат'!L24</f>
        <v>811035.5399999991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97083919.96</v>
      </c>
      <c r="F27" s="38">
        <f>'[1]вспомогат'!H25</f>
        <v>9763964.339999989</v>
      </c>
      <c r="G27" s="39">
        <f>'[1]вспомогат'!I25</f>
        <v>58.016477714318235</v>
      </c>
      <c r="H27" s="35">
        <f>'[1]вспомогат'!J25</f>
        <v>-7065675.660000011</v>
      </c>
      <c r="I27" s="36">
        <f>'[1]вспомогат'!K25</f>
        <v>95.37531318935059</v>
      </c>
      <c r="J27" s="37">
        <f>'[1]вспомогат'!L25</f>
        <v>-4707536.040000007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54568826.3</v>
      </c>
      <c r="F28" s="38">
        <f>'[1]вспомогат'!H26</f>
        <v>3798233.769999996</v>
      </c>
      <c r="G28" s="39">
        <f>'[1]вспомогат'!I26</f>
        <v>37.224207162406096</v>
      </c>
      <c r="H28" s="35">
        <f>'[1]вспомогат'!J26</f>
        <v>-6405432.230000004</v>
      </c>
      <c r="I28" s="36">
        <f>'[1]вспомогат'!K26</f>
        <v>91.88730050454066</v>
      </c>
      <c r="J28" s="37">
        <f>'[1]вспомогат'!L26</f>
        <v>-4817863.700000003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51658167.23</v>
      </c>
      <c r="F29" s="38">
        <f>'[1]вспомогат'!H27</f>
        <v>5487066.639999993</v>
      </c>
      <c r="G29" s="39">
        <f>'[1]вспомогат'!I27</f>
        <v>72.23515172291309</v>
      </c>
      <c r="H29" s="35">
        <f>'[1]вспомогат'!J27</f>
        <v>-2109050.360000007</v>
      </c>
      <c r="I29" s="36">
        <f>'[1]вспомогат'!K27</f>
        <v>98.13900907354494</v>
      </c>
      <c r="J29" s="37">
        <f>'[1]вспомогат'!L27</f>
        <v>-979583.7700000033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31381.22000000001</v>
      </c>
      <c r="F30" s="38">
        <f>'[1]вспомогат'!H28</f>
        <v>1031.0499999999993</v>
      </c>
      <c r="G30" s="39">
        <f>'[1]вспомогат'!I28</f>
        <v>20.97761953204475</v>
      </c>
      <c r="H30" s="35">
        <f>'[1]вспомогат'!J28</f>
        <v>-3883.9500000000007</v>
      </c>
      <c r="I30" s="36">
        <f>'[1]вспомогат'!K28</f>
        <v>43.68513955592679</v>
      </c>
      <c r="J30" s="37">
        <f>'[1]вспомогат'!L28</f>
        <v>-40453.77999999999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145816472.56</v>
      </c>
      <c r="F31" s="38">
        <f>'[1]вспомогат'!H29</f>
        <v>12775846.120000005</v>
      </c>
      <c r="G31" s="39">
        <f>'[1]вспомогат'!I29</f>
        <v>85.29556524481647</v>
      </c>
      <c r="H31" s="35">
        <f>'[1]вспомогат'!J29</f>
        <v>-2202477.879999995</v>
      </c>
      <c r="I31" s="36">
        <f>'[1]вспомогат'!K29</f>
        <v>101.29505798202136</v>
      </c>
      <c r="J31" s="37">
        <f>'[1]вспомогат'!L29</f>
        <v>1864264.5600000024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41136471.03</v>
      </c>
      <c r="F32" s="38">
        <f>'[1]вспомогат'!H30</f>
        <v>3963840.539999999</v>
      </c>
      <c r="G32" s="39">
        <f>'[1]вспомогат'!I30</f>
        <v>86.07826792439225</v>
      </c>
      <c r="H32" s="35">
        <f>'[1]вспомогат'!J30</f>
        <v>-641085.4600000009</v>
      </c>
      <c r="I32" s="36">
        <f>'[1]вспомогат'!K30</f>
        <v>104.14502380414154</v>
      </c>
      <c r="J32" s="37">
        <f>'[1]вспомогат'!L30</f>
        <v>1637252.0300000012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30576330.02</v>
      </c>
      <c r="F33" s="38">
        <f>'[1]вспомогат'!H31</f>
        <v>2825782.120000001</v>
      </c>
      <c r="G33" s="39">
        <f>'[1]вспомогат'!I31</f>
        <v>29.44816306828083</v>
      </c>
      <c r="H33" s="35">
        <f>'[1]вспомогат'!J31</f>
        <v>-6770001.879999999</v>
      </c>
      <c r="I33" s="36">
        <f>'[1]вспомогат'!K31</f>
        <v>88.79551565414997</v>
      </c>
      <c r="J33" s="37">
        <f>'[1]вспомогат'!L31</f>
        <v>-3858212.9800000004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30872219.81</v>
      </c>
      <c r="F34" s="38">
        <f>'[1]вспомогат'!H32</f>
        <v>2681076.59</v>
      </c>
      <c r="G34" s="39">
        <f>'[1]вспомогат'!I32</f>
        <v>88.66926449276082</v>
      </c>
      <c r="H34" s="35">
        <f>'[1]вспомогат'!J32</f>
        <v>-342605.41000000015</v>
      </c>
      <c r="I34" s="36">
        <f>'[1]вспомогат'!K32</f>
        <v>100.51025982296684</v>
      </c>
      <c r="J34" s="37">
        <f>'[1]вспомогат'!L32</f>
        <v>156728.80999999866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58886918.92</v>
      </c>
      <c r="F35" s="38">
        <f>'[1]вспомогат'!H33</f>
        <v>7790681.810000002</v>
      </c>
      <c r="G35" s="39">
        <f>'[1]вспомогат'!I33</f>
        <v>97.48552904545497</v>
      </c>
      <c r="H35" s="35">
        <f>'[1]вспомогат'!J33</f>
        <v>-200947.18999999762</v>
      </c>
      <c r="I35" s="36">
        <f>'[1]вспомогат'!K33</f>
        <v>102.72703687678397</v>
      </c>
      <c r="J35" s="37">
        <f>'[1]вспомогат'!L33</f>
        <v>1563237.9200000018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246502.66</v>
      </c>
      <c r="F36" s="38">
        <f>'[1]вспомогат'!H34</f>
        <v>23256.48999999999</v>
      </c>
      <c r="G36" s="39">
        <f>'[1]вспомогат'!I34</f>
        <v>56.72314634146339</v>
      </c>
      <c r="H36" s="35">
        <f>'[1]вспомогат'!J34</f>
        <v>-17743.51000000001</v>
      </c>
      <c r="I36" s="36">
        <f>'[1]вспомогат'!K34</f>
        <v>112.76425434583714</v>
      </c>
      <c r="J36" s="37">
        <f>'[1]вспомогат'!L34</f>
        <v>27902.660000000003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6613964.53</v>
      </c>
      <c r="F37" s="38">
        <f>'[1]вспомогат'!H35</f>
        <v>833915.2400000002</v>
      </c>
      <c r="G37" s="39">
        <f>'[1]вспомогат'!I35</f>
        <v>86.73399184367992</v>
      </c>
      <c r="H37" s="35">
        <f>'[1]вспомогат'!J35</f>
        <v>-127547.75999999978</v>
      </c>
      <c r="I37" s="36">
        <f>'[1]вспомогат'!K35</f>
        <v>107.16086870438673</v>
      </c>
      <c r="J37" s="37">
        <f>'[1]вспомогат'!L35</f>
        <v>441968.53000000026</v>
      </c>
    </row>
    <row r="38" spans="1:10" ht="18.75" customHeight="1">
      <c r="A38" s="51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1015934576.3799999</v>
      </c>
      <c r="F38" s="41">
        <f>SUM(F18:F37)</f>
        <v>96727215.41999999</v>
      </c>
      <c r="G38" s="42">
        <f>F38/D38*100</f>
        <v>66.69660073019469</v>
      </c>
      <c r="H38" s="41">
        <f>SUM(H18:H37)</f>
        <v>-48298489.58</v>
      </c>
      <c r="I38" s="43">
        <f>E38/C38*100</f>
        <v>102.29815906867452</v>
      </c>
      <c r="J38" s="41">
        <f>SUM(J18:J37)</f>
        <v>22823277.37999999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14875229.83</v>
      </c>
      <c r="F39" s="38">
        <f>'[1]вспомогат'!H36</f>
        <v>1770485.7400000002</v>
      </c>
      <c r="G39" s="39">
        <f>'[1]вспомогат'!I36</f>
        <v>130.61360782699404</v>
      </c>
      <c r="H39" s="35">
        <f>'[1]вспомогат'!J36</f>
        <v>414971.7400000002</v>
      </c>
      <c r="I39" s="36">
        <f>'[1]вспомогат'!K36</f>
        <v>113.7687231170573</v>
      </c>
      <c r="J39" s="37">
        <f>'[1]вспомогат'!L36</f>
        <v>1800256.83</v>
      </c>
    </row>
    <row r="40" spans="1:10" ht="12.75" customHeight="1">
      <c r="A40" s="52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35338399.32</v>
      </c>
      <c r="F40" s="38">
        <f>'[1]вспомогат'!H37</f>
        <v>3099964.4499999993</v>
      </c>
      <c r="G40" s="39">
        <f>'[1]вспомогат'!I37</f>
        <v>47.643911622296855</v>
      </c>
      <c r="H40" s="35">
        <f>'[1]вспомогат'!J37</f>
        <v>-3406563.5500000007</v>
      </c>
      <c r="I40" s="36">
        <f>'[1]вспомогат'!K37</f>
        <v>95.05852004611111</v>
      </c>
      <c r="J40" s="37">
        <f>'[1]вспомогат'!L37</f>
        <v>-1837015.6799999997</v>
      </c>
    </row>
    <row r="41" spans="1:10" ht="12.75" customHeight="1">
      <c r="A41" s="52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19691066.68</v>
      </c>
      <c r="F41" s="38">
        <f>'[1]вспомогат'!H38</f>
        <v>2032750.2399999984</v>
      </c>
      <c r="G41" s="39">
        <f>'[1]вспомогат'!I38</f>
        <v>51.49839316925288</v>
      </c>
      <c r="H41" s="35">
        <f>'[1]вспомогат'!J38</f>
        <v>-1914460.7600000016</v>
      </c>
      <c r="I41" s="36">
        <f>'[1]вспомогат'!K38</f>
        <v>96.75030281351738</v>
      </c>
      <c r="J41" s="37">
        <f>'[1]вспомогат'!L38</f>
        <v>-661393.3200000003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13964535.99</v>
      </c>
      <c r="F42" s="38">
        <f>'[1]вспомогат'!H39</f>
        <v>890515.6600000001</v>
      </c>
      <c r="G42" s="39">
        <f>'[1]вспомогат'!I39</f>
        <v>25.398914525670424</v>
      </c>
      <c r="H42" s="35">
        <f>'[1]вспомогат'!J39</f>
        <v>-2615601.34</v>
      </c>
      <c r="I42" s="36">
        <f>'[1]вспомогат'!K39</f>
        <v>90.16862053568978</v>
      </c>
      <c r="J42" s="37">
        <f>'[1]вспомогат'!L39</f>
        <v>-1522599.0099999998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15188877.31</v>
      </c>
      <c r="F43" s="38">
        <f>'[1]вспомогат'!H40</f>
        <v>2572482.3600000013</v>
      </c>
      <c r="G43" s="39">
        <f>'[1]вспомогат'!I40</f>
        <v>67.94219340825472</v>
      </c>
      <c r="H43" s="35">
        <f>'[1]вспомогат'!J40</f>
        <v>-1213798.6399999987</v>
      </c>
      <c r="I43" s="36">
        <f>'[1]вспомогат'!K40</f>
        <v>105.71052544032837</v>
      </c>
      <c r="J43" s="37">
        <f>'[1]вспомогат'!L40</f>
        <v>820509.3100000005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19235180.83</v>
      </c>
      <c r="F44" s="38">
        <f>'[1]вспомогат'!H41</f>
        <v>2105887.1499999985</v>
      </c>
      <c r="G44" s="39">
        <f>'[1]вспомогат'!I41</f>
        <v>163.62937514471784</v>
      </c>
      <c r="H44" s="35">
        <f>'[1]вспомогат'!J41</f>
        <v>818901.1499999985</v>
      </c>
      <c r="I44" s="36">
        <f>'[1]вспомогат'!K41</f>
        <v>106.8410205562746</v>
      </c>
      <c r="J44" s="37">
        <f>'[1]вспомогат'!L41</f>
        <v>1231626.8299999982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25873118.45</v>
      </c>
      <c r="F45" s="38">
        <f>'[1]вспомогат'!H42</f>
        <v>2121201.25</v>
      </c>
      <c r="G45" s="39">
        <f>'[1]вспомогат'!I42</f>
        <v>82.70399846226486</v>
      </c>
      <c r="H45" s="35">
        <f>'[1]вспомогат'!J42</f>
        <v>-443609.75</v>
      </c>
      <c r="I45" s="36">
        <f>'[1]вспомогат'!K42</f>
        <v>106.40475491732644</v>
      </c>
      <c r="J45" s="37">
        <f>'[1]вспомогат'!L42</f>
        <v>1557364.4499999993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43388455.59</v>
      </c>
      <c r="F46" s="38">
        <f>'[1]вспомогат'!H43</f>
        <v>3339889.5800000057</v>
      </c>
      <c r="G46" s="39">
        <f>'[1]вспомогат'!I43</f>
        <v>54.537205973099304</v>
      </c>
      <c r="H46" s="35">
        <f>'[1]вспомогат'!J43</f>
        <v>-2784167.4199999943</v>
      </c>
      <c r="I46" s="36">
        <f>'[1]вспомогат'!K43</f>
        <v>103.56917867744302</v>
      </c>
      <c r="J46" s="37">
        <f>'[1]вспомогат'!L43</f>
        <v>1495243.5900000036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21161171.13</v>
      </c>
      <c r="F47" s="38">
        <f>'[1]вспомогат'!H44</f>
        <v>3013646.1899999976</v>
      </c>
      <c r="G47" s="39">
        <f>'[1]вспомогат'!I44</f>
        <v>45.14552512477144</v>
      </c>
      <c r="H47" s="35">
        <f>'[1]вспомогат'!J44</f>
        <v>-3661757.8100000024</v>
      </c>
      <c r="I47" s="36">
        <f>'[1]вспомогат'!K44</f>
        <v>88.9272015649985</v>
      </c>
      <c r="J47" s="37">
        <f>'[1]вспомогат'!L44</f>
        <v>-2634889.870000001</v>
      </c>
    </row>
    <row r="48" spans="1:10" ht="14.25" customHeight="1">
      <c r="A48" s="53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22226775.27</v>
      </c>
      <c r="F48" s="38">
        <f>'[1]вспомогат'!H45</f>
        <v>2312203.8200000003</v>
      </c>
      <c r="G48" s="39">
        <f>'[1]вспомогат'!I45</f>
        <v>78.49154117726934</v>
      </c>
      <c r="H48" s="35">
        <f>'[1]вспомогат'!J45</f>
        <v>-633596.1799999997</v>
      </c>
      <c r="I48" s="36">
        <f>'[1]вспомогат'!K45</f>
        <v>102.46297288532278</v>
      </c>
      <c r="J48" s="37">
        <f>'[1]вспомогат'!L45</f>
        <v>534280.2699999996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7979809.59</v>
      </c>
      <c r="F49" s="38">
        <f>'[1]вспомогат'!H46</f>
        <v>859096.2599999998</v>
      </c>
      <c r="G49" s="39">
        <f>'[1]вспомогат'!I46</f>
        <v>125.25405353391173</v>
      </c>
      <c r="H49" s="35">
        <f>'[1]вспомогат'!J46</f>
        <v>173213.25999999978</v>
      </c>
      <c r="I49" s="36">
        <f>'[1]вспомогат'!K46</f>
        <v>105.94987243224756</v>
      </c>
      <c r="J49" s="37">
        <f>'[1]вспомогат'!L46</f>
        <v>448125.58999999985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7548271.64</v>
      </c>
      <c r="F50" s="38">
        <f>'[1]вспомогат'!H47</f>
        <v>941942.7399999993</v>
      </c>
      <c r="G50" s="39">
        <f>'[1]вспомогат'!I47</f>
        <v>74.02882269726496</v>
      </c>
      <c r="H50" s="35">
        <f>'[1]вспомогат'!J47</f>
        <v>-330457.2600000007</v>
      </c>
      <c r="I50" s="36">
        <f>'[1]вспомогат'!K47</f>
        <v>103.95235605843598</v>
      </c>
      <c r="J50" s="37">
        <f>'[1]вспомогат'!L47</f>
        <v>286991.63999999966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7429891.17</v>
      </c>
      <c r="F51" s="38">
        <f>'[1]вспомогат'!H48</f>
        <v>457890.4299999997</v>
      </c>
      <c r="G51" s="39">
        <f>'[1]вспомогат'!I48</f>
        <v>20.627488335697638</v>
      </c>
      <c r="H51" s="35">
        <f>'[1]вспомогат'!J48</f>
        <v>-1761916.5700000003</v>
      </c>
      <c r="I51" s="36">
        <f>'[1]вспомогат'!K48</f>
        <v>81.81041694194128</v>
      </c>
      <c r="J51" s="37">
        <f>'[1]вспомогат'!L48</f>
        <v>-1651948.83</v>
      </c>
    </row>
    <row r="52" spans="1:10" ht="14.25" customHeight="1">
      <c r="A52" s="53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25499292.62</v>
      </c>
      <c r="F52" s="38">
        <f>'[1]вспомогат'!H49</f>
        <v>1813378.1500000022</v>
      </c>
      <c r="G52" s="39">
        <f>'[1]вспомогат'!I49</f>
        <v>39.06559734417956</v>
      </c>
      <c r="H52" s="35">
        <f>'[1]вспомогат'!J49</f>
        <v>-2828501.8499999978</v>
      </c>
      <c r="I52" s="36">
        <f>'[1]вспомогат'!K49</f>
        <v>110.7509330916377</v>
      </c>
      <c r="J52" s="37">
        <f>'[1]вспомогат'!L49</f>
        <v>2475294.620000001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8663010.9</v>
      </c>
      <c r="F53" s="38">
        <f>'[1]вспомогат'!H50</f>
        <v>617949.6200000001</v>
      </c>
      <c r="G53" s="39">
        <f>'[1]вспомогат'!I50</f>
        <v>60.73632780633558</v>
      </c>
      <c r="H53" s="35">
        <f>'[1]вспомогат'!J50</f>
        <v>-399480.3799999999</v>
      </c>
      <c r="I53" s="36">
        <f>'[1]вспомогат'!K50</f>
        <v>102.3162066399745</v>
      </c>
      <c r="J53" s="37">
        <f>'[1]вспомогат'!L50</f>
        <v>196110.90000000037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7044388.57</v>
      </c>
      <c r="F54" s="38">
        <f>'[1]вспомогат'!H51</f>
        <v>818257.25</v>
      </c>
      <c r="G54" s="39">
        <f>'[1]вспомогат'!I51</f>
        <v>65.80010856017047</v>
      </c>
      <c r="H54" s="35">
        <f>'[1]вспомогат'!J51</f>
        <v>-425292.75</v>
      </c>
      <c r="I54" s="36">
        <f>'[1]вспомогат'!K51</f>
        <v>98.09852773985327</v>
      </c>
      <c r="J54" s="37">
        <f>'[1]вспомогат'!L51</f>
        <v>-136543.4299999997</v>
      </c>
    </row>
    <row r="55" spans="1:10" ht="14.25" customHeight="1">
      <c r="A55" s="53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43790557.53</v>
      </c>
      <c r="F55" s="38">
        <f>'[1]вспомогат'!H52</f>
        <v>4010826.920000002</v>
      </c>
      <c r="G55" s="39">
        <f>'[1]вспомогат'!I52</f>
        <v>63.85548582254703</v>
      </c>
      <c r="H55" s="35">
        <f>'[1]вспомогат'!J52</f>
        <v>-2270273.079999998</v>
      </c>
      <c r="I55" s="36">
        <f>'[1]вспомогат'!K52</f>
        <v>106.53492719784303</v>
      </c>
      <c r="J55" s="37">
        <f>'[1]вспомогат'!L52</f>
        <v>2686143.530000001</v>
      </c>
    </row>
    <row r="56" spans="1:10" ht="14.25" customHeight="1">
      <c r="A56" s="53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50986666.42</v>
      </c>
      <c r="F56" s="38">
        <f>'[1]вспомогат'!H53</f>
        <v>3943814.5500000045</v>
      </c>
      <c r="G56" s="39">
        <f>'[1]вспомогат'!I53</f>
        <v>57.441065884825605</v>
      </c>
      <c r="H56" s="35">
        <f>'[1]вспомогат'!J53</f>
        <v>-2922030.4499999955</v>
      </c>
      <c r="I56" s="36">
        <f>'[1]вспомогат'!K53</f>
        <v>100.77901484414413</v>
      </c>
      <c r="J56" s="37">
        <f>'[1]вспомогат'!L53</f>
        <v>394123.4200000018</v>
      </c>
    </row>
    <row r="57" spans="1:10" ht="14.25" customHeight="1">
      <c r="A57" s="53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28868785.12</v>
      </c>
      <c r="F57" s="38">
        <f>'[1]вспомогат'!H54</f>
        <v>1668182.9400000013</v>
      </c>
      <c r="G57" s="39">
        <f>'[1]вспомогат'!I54</f>
        <v>32.923147091910266</v>
      </c>
      <c r="H57" s="35">
        <f>'[1]вспомогат'!J54</f>
        <v>-3398717.0599999987</v>
      </c>
      <c r="I57" s="36">
        <f>'[1]вспомогат'!K54</f>
        <v>96.33521714928459</v>
      </c>
      <c r="J57" s="37">
        <f>'[1]вспомогат'!L54</f>
        <v>-1098225.879999999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50286530.25</v>
      </c>
      <c r="F58" s="38">
        <f>'[1]вспомогат'!H55</f>
        <v>4023659.3599999994</v>
      </c>
      <c r="G58" s="39">
        <f>'[1]вспомогат'!I55</f>
        <v>42.69689545856092</v>
      </c>
      <c r="H58" s="35">
        <f>'[1]вспомогат'!J55</f>
        <v>-5400115.640000001</v>
      </c>
      <c r="I58" s="36">
        <f>'[1]вспомогат'!K55</f>
        <v>99.64265912751593</v>
      </c>
      <c r="J58" s="37">
        <f>'[1]вспомогат'!L55</f>
        <v>-180338.75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56502916.35</v>
      </c>
      <c r="F59" s="38">
        <f>'[1]вспомогат'!H56</f>
        <v>4500946.520000003</v>
      </c>
      <c r="G59" s="39">
        <f>'[1]вспомогат'!I56</f>
        <v>62.375227552411936</v>
      </c>
      <c r="H59" s="35">
        <f>'[1]вспомогат'!J56</f>
        <v>-2714973.4799999967</v>
      </c>
      <c r="I59" s="36">
        <f>'[1]вспомогат'!K56</f>
        <v>96.24734179414523</v>
      </c>
      <c r="J59" s="37">
        <f>'[1]вспомогат'!L56</f>
        <v>-2203033.6499999985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9881147.16</v>
      </c>
      <c r="F60" s="38">
        <f>'[1]вспомогат'!H57</f>
        <v>1789217.5300000003</v>
      </c>
      <c r="G60" s="39">
        <f>'[1]вспомогат'!I57</f>
        <v>90.49921929255312</v>
      </c>
      <c r="H60" s="35">
        <f>'[1]вспомогат'!J57</f>
        <v>-187835.46999999974</v>
      </c>
      <c r="I60" s="36">
        <f>'[1]вспомогат'!K57</f>
        <v>108.77362356520524</v>
      </c>
      <c r="J60" s="37">
        <f>'[1]вспомогат'!L57</f>
        <v>797008.1600000001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47139183.86</v>
      </c>
      <c r="F61" s="38">
        <f>'[1]вспомогат'!H58</f>
        <v>3631971.5700000003</v>
      </c>
      <c r="G61" s="39">
        <f>'[1]вспомогат'!I58</f>
        <v>91.83323969573428</v>
      </c>
      <c r="H61" s="35">
        <f>'[1]вспомогат'!J58</f>
        <v>-322992.4299999997</v>
      </c>
      <c r="I61" s="36">
        <f>'[1]вспомогат'!K58</f>
        <v>102.85841335728429</v>
      </c>
      <c r="J61" s="37">
        <f>'[1]вспомогат'!L58</f>
        <v>1309987.8599999994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10825630.23</v>
      </c>
      <c r="F62" s="38">
        <f>'[1]вспомогат'!H59</f>
        <v>1005112.0500000007</v>
      </c>
      <c r="G62" s="39">
        <f>'[1]вспомогат'!I59</f>
        <v>124.37704565056802</v>
      </c>
      <c r="H62" s="35">
        <f>'[1]вспомогат'!J59</f>
        <v>196995.05000000075</v>
      </c>
      <c r="I62" s="36">
        <f>'[1]вспомогат'!K59</f>
        <v>107.277576783729</v>
      </c>
      <c r="J62" s="37">
        <f>'[1]вспомогат'!L59</f>
        <v>734397.2300000004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12443549.29</v>
      </c>
      <c r="F63" s="38">
        <f>'[1]вспомогат'!H60</f>
        <v>1516366.0499999989</v>
      </c>
      <c r="G63" s="39">
        <f>'[1]вспомогат'!I60</f>
        <v>92.27005293902877</v>
      </c>
      <c r="H63" s="35">
        <f>'[1]вспомогат'!J60</f>
        <v>-127033.95000000112</v>
      </c>
      <c r="I63" s="36">
        <f>'[1]вспомогат'!K60</f>
        <v>113.33678429199469</v>
      </c>
      <c r="J63" s="37">
        <f>'[1]вспомогат'!L60</f>
        <v>1464281.289999999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9216618.96</v>
      </c>
      <c r="F64" s="38">
        <f>'[1]вспомогат'!H61</f>
        <v>495066.7400000002</v>
      </c>
      <c r="G64" s="39">
        <f>'[1]вспомогат'!I61</f>
        <v>35.2648058382098</v>
      </c>
      <c r="H64" s="35">
        <f>'[1]вспомогат'!J61</f>
        <v>-908788.2599999998</v>
      </c>
      <c r="I64" s="36">
        <f>'[1]вспомогат'!K61</f>
        <v>101.8524266733326</v>
      </c>
      <c r="J64" s="37">
        <f>'[1]вспомогат'!L61</f>
        <v>167625.9600000009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10392613.82</v>
      </c>
      <c r="F65" s="38">
        <f>'[1]вспомогат'!H62</f>
        <v>762961.040000001</v>
      </c>
      <c r="G65" s="39">
        <f>'[1]вспомогат'!I62</f>
        <v>63.99337722793047</v>
      </c>
      <c r="H65" s="35">
        <f>'[1]вспомогат'!J62</f>
        <v>-429288.95999999903</v>
      </c>
      <c r="I65" s="36">
        <f>'[1]вспомогат'!K62</f>
        <v>98.01162659323145</v>
      </c>
      <c r="J65" s="37">
        <f>'[1]вспомогат'!L62</f>
        <v>-210836.1799999997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6245237.43</v>
      </c>
      <c r="F66" s="38">
        <f>'[1]вспомогат'!H63</f>
        <v>669434.2699999996</v>
      </c>
      <c r="G66" s="39">
        <f>'[1]вспомогат'!I63</f>
        <v>41.83843901987815</v>
      </c>
      <c r="H66" s="35">
        <f>'[1]вспомогат'!J63</f>
        <v>-930611.7300000004</v>
      </c>
      <c r="I66" s="36">
        <f>'[1]вспомогат'!K63</f>
        <v>92.52495567637912</v>
      </c>
      <c r="J66" s="37">
        <f>'[1]вспомогат'!L63</f>
        <v>-504549.5700000003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12364322.63</v>
      </c>
      <c r="F67" s="38">
        <f>'[1]вспомогат'!H64</f>
        <v>1672455.9400000013</v>
      </c>
      <c r="G67" s="39">
        <f>'[1]вспомогат'!I64</f>
        <v>122.48565946258698</v>
      </c>
      <c r="H67" s="35">
        <f>'[1]вспомогат'!J64</f>
        <v>307025.94000000134</v>
      </c>
      <c r="I67" s="36">
        <f>'[1]вспомогат'!K64</f>
        <v>112.37560529598485</v>
      </c>
      <c r="J67" s="37">
        <f>'[1]вспомогат'!L64</f>
        <v>1361647.6300000008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9173733.13</v>
      </c>
      <c r="F68" s="38">
        <f>'[1]вспомогат'!H65</f>
        <v>1171456.750000001</v>
      </c>
      <c r="G68" s="39">
        <f>'[1]вспомогат'!I65</f>
        <v>60.60147176741424</v>
      </c>
      <c r="H68" s="35">
        <f>'[1]вспомогат'!J65</f>
        <v>-761593.2499999991</v>
      </c>
      <c r="I68" s="36">
        <f>'[1]вспомогат'!K65</f>
        <v>99.5190222031293</v>
      </c>
      <c r="J68" s="37">
        <f>'[1]вспомогат'!L65</f>
        <v>-44336.86999999918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25027947.81</v>
      </c>
      <c r="F69" s="38">
        <f>'[1]вспомогат'!H66</f>
        <v>2082541.789999999</v>
      </c>
      <c r="G69" s="39">
        <f>'[1]вспомогат'!I66</f>
        <v>75.28804247425704</v>
      </c>
      <c r="H69" s="35">
        <f>'[1]вспомогат'!J66</f>
        <v>-683557.2100000009</v>
      </c>
      <c r="I69" s="36">
        <f>'[1]вспомогат'!K66</f>
        <v>102.6011453735572</v>
      </c>
      <c r="J69" s="37">
        <f>'[1]вспомогат'!L66</f>
        <v>634508.8099999987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49668361.68</v>
      </c>
      <c r="F70" s="38">
        <f>'[1]вспомогат'!H67</f>
        <v>2598492.8100000024</v>
      </c>
      <c r="G70" s="39">
        <f>'[1]вспомогат'!I67</f>
        <v>81.29051624704259</v>
      </c>
      <c r="H70" s="35">
        <f>'[1]вспомогат'!J67</f>
        <v>-598058.1899999976</v>
      </c>
      <c r="I70" s="36">
        <f>'[1]вспомогат'!K67</f>
        <v>114.34924197788399</v>
      </c>
      <c r="J70" s="37">
        <f>'[1]вспомогат'!L67</f>
        <v>6232689.68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69431698</v>
      </c>
      <c r="D71" s="38">
        <f>'[1]вспомогат'!D68</f>
        <v>8776268</v>
      </c>
      <c r="E71" s="33">
        <f>'[1]вспомогат'!G68</f>
        <v>68586438.2</v>
      </c>
      <c r="F71" s="38">
        <f>'[1]вспомогат'!H68</f>
        <v>5343506.580000006</v>
      </c>
      <c r="G71" s="39">
        <f>'[1]вспомогат'!I68</f>
        <v>60.88586378629282</v>
      </c>
      <c r="H71" s="35">
        <f>'[1]вспомогат'!J68</f>
        <v>-3432761.4199999943</v>
      </c>
      <c r="I71" s="36">
        <f>'[1]вспомогат'!K68</f>
        <v>98.78260243613803</v>
      </c>
      <c r="J71" s="37">
        <f>'[1]вспомогат'!L68</f>
        <v>-845259.799999997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12233057.58</v>
      </c>
      <c r="F72" s="38">
        <f>'[1]вспомогат'!H69</f>
        <v>1250120.3599999994</v>
      </c>
      <c r="G72" s="39">
        <f>'[1]вспомогат'!I69</f>
        <v>72.07547939992848</v>
      </c>
      <c r="H72" s="35">
        <f>'[1]вспомогат'!J69</f>
        <v>-484339.6400000006</v>
      </c>
      <c r="I72" s="36">
        <f>'[1]вспомогат'!K69</f>
        <v>100.35354980656213</v>
      </c>
      <c r="J72" s="37">
        <f>'[1]вспомогат'!L69</f>
        <v>43097.580000000075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5803376.68</v>
      </c>
      <c r="F73" s="38">
        <f>'[1]вспомогат'!H70</f>
        <v>982878.7399999993</v>
      </c>
      <c r="G73" s="39">
        <f>'[1]вспомогат'!I70</f>
        <v>80.48137072671437</v>
      </c>
      <c r="H73" s="35">
        <f>'[1]вспомогат'!J70</f>
        <v>-238371.2600000007</v>
      </c>
      <c r="I73" s="36">
        <f>'[1]вспомогат'!K70</f>
        <v>100.43102551367402</v>
      </c>
      <c r="J73" s="37">
        <f>'[1]вспомогат'!L70</f>
        <v>24906.679999999702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5084474.54</v>
      </c>
      <c r="F74" s="38">
        <f>'[1]вспомогат'!H71</f>
        <v>506135.88999999966</v>
      </c>
      <c r="G74" s="39">
        <f>'[1]вспомогат'!I71</f>
        <v>46.284845142859204</v>
      </c>
      <c r="H74" s="35">
        <f>'[1]вспомогат'!J71</f>
        <v>-587388.1100000003</v>
      </c>
      <c r="I74" s="36">
        <f>'[1]вспомогат'!K71</f>
        <v>94.45995997902159</v>
      </c>
      <c r="J74" s="37">
        <f>'[1]вспомогат'!L71</f>
        <v>-298202.45999999996</v>
      </c>
    </row>
    <row r="75" spans="1:10" ht="15" customHeight="1">
      <c r="A75" s="51" t="s">
        <v>77</v>
      </c>
      <c r="B75" s="41">
        <f>SUM(B39:B74)</f>
        <v>960850194</v>
      </c>
      <c r="C75" s="41">
        <f>SUM(C39:C74)</f>
        <v>806761575</v>
      </c>
      <c r="D75" s="41">
        <f>SUM(D39:D74)</f>
        <v>119299516</v>
      </c>
      <c r="E75" s="41">
        <f>SUM(E39:E74)</f>
        <v>819628623.56</v>
      </c>
      <c r="F75" s="41">
        <f>SUM(F39:F74)</f>
        <v>72392689.29</v>
      </c>
      <c r="G75" s="42">
        <f>F75/D75*100</f>
        <v>60.68146101280077</v>
      </c>
      <c r="H75" s="41">
        <f>SUM(H39:H74)</f>
        <v>-46906826.709999986</v>
      </c>
      <c r="I75" s="43">
        <f>E75/C75*100</f>
        <v>101.59490101644961</v>
      </c>
      <c r="J75" s="41">
        <f>SUM(J39:J74)</f>
        <v>12867048.56000001</v>
      </c>
    </row>
    <row r="76" spans="1:10" ht="15.75" customHeight="1">
      <c r="A76" s="54" t="s">
        <v>78</v>
      </c>
      <c r="B76" s="55">
        <f>'[1]вспомогат'!B72</f>
        <v>10416084870</v>
      </c>
      <c r="C76" s="55">
        <f>'[1]вспомогат'!C72</f>
        <v>8696372690</v>
      </c>
      <c r="D76" s="55">
        <f>'[1]вспомогат'!D72</f>
        <v>1139598066</v>
      </c>
      <c r="E76" s="55">
        <f>'[1]вспомогат'!G72</f>
        <v>8670226050.460005</v>
      </c>
      <c r="F76" s="55">
        <f>'[1]вспомогат'!H72</f>
        <v>644154375.5400001</v>
      </c>
      <c r="G76" s="56">
        <f>'[1]вспомогат'!I72</f>
        <v>56.52469890555255</v>
      </c>
      <c r="H76" s="55">
        <f>'[1]вспомогат'!J72</f>
        <v>-495443690.4599999</v>
      </c>
      <c r="I76" s="56">
        <f>'[1]вспомогат'!K72</f>
        <v>99.69933855790171</v>
      </c>
      <c r="J76" s="55">
        <f>'[1]вспомогат'!L72</f>
        <v>-26146639.539999984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24.10.2018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2018-10-25T07:36:53Z</dcterms:created>
  <dcterms:modified xsi:type="dcterms:W3CDTF">2018-10-25T07:37:20Z</dcterms:modified>
  <cp:category/>
  <cp:version/>
  <cp:contentType/>
  <cp:contentStatus/>
</cp:coreProperties>
</file>