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<sst xmlns="http://schemas.openxmlformats.org/spreadsheetml/2006/main" count="84" uniqueCount="79">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</sst>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18.10.2018</v>
          </cell>
        </row>
        <row r="6">
          <cell r="G6" t="str">
            <v>Фактично надійшло на 18.10.2018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1971024890</v>
          </cell>
          <cell r="C10">
            <v>1639945030</v>
          </cell>
          <cell r="D10">
            <v>215227461</v>
          </cell>
          <cell r="G10">
            <v>1578855854.78</v>
          </cell>
          <cell r="H10">
            <v>69146626.28999996</v>
          </cell>
          <cell r="I10">
            <v>32.12723226335879</v>
          </cell>
          <cell r="J10">
            <v>-146080834.71000004</v>
          </cell>
          <cell r="K10">
            <v>96.27492543332382</v>
          </cell>
          <cell r="L10">
            <v>-61089175.22000003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3848246161.46</v>
          </cell>
          <cell r="H11">
            <v>210431709.07000017</v>
          </cell>
          <cell r="I11">
            <v>39.746842655308576</v>
          </cell>
          <cell r="J11">
            <v>-318998290.9299998</v>
          </cell>
          <cell r="K11">
            <v>97.49207449914371</v>
          </cell>
          <cell r="L11">
            <v>-98993838.53999996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336956814.34</v>
          </cell>
          <cell r="H12">
            <v>17930383.299999952</v>
          </cell>
          <cell r="I12">
            <v>49.92301439909874</v>
          </cell>
          <cell r="J12">
            <v>-17985683.700000048</v>
          </cell>
          <cell r="K12">
            <v>97.78757987904012</v>
          </cell>
          <cell r="L12">
            <v>-7623565.660000026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445585237.78</v>
          </cell>
          <cell r="H13">
            <v>21543687.76999998</v>
          </cell>
          <cell r="I13">
            <v>49.778310177942664</v>
          </cell>
          <cell r="J13">
            <v>-21735579.23000002</v>
          </cell>
          <cell r="K13">
            <v>98.88582690262334</v>
          </cell>
          <cell r="L13">
            <v>-5020528.220000029</v>
          </cell>
        </row>
        <row r="14">
          <cell r="B14">
            <v>541300000</v>
          </cell>
          <cell r="C14">
            <v>452175000</v>
          </cell>
          <cell r="D14">
            <v>44956000</v>
          </cell>
          <cell r="G14">
            <v>433549852.04</v>
          </cell>
          <cell r="H14">
            <v>23108817.900000036</v>
          </cell>
          <cell r="I14">
            <v>51.40318956312847</v>
          </cell>
          <cell r="J14">
            <v>-21847182.099999964</v>
          </cell>
          <cell r="K14">
            <v>95.8809867949356</v>
          </cell>
          <cell r="L14">
            <v>-18625147.95999998</v>
          </cell>
        </row>
        <row r="15">
          <cell r="B15">
            <v>75491400</v>
          </cell>
          <cell r="C15">
            <v>61953640</v>
          </cell>
          <cell r="D15">
            <v>6464050</v>
          </cell>
          <cell r="G15">
            <v>62611555.8</v>
          </cell>
          <cell r="H15">
            <v>4015872.1799999997</v>
          </cell>
          <cell r="I15">
            <v>62.12625490211244</v>
          </cell>
          <cell r="J15">
            <v>-2448177.8200000003</v>
          </cell>
          <cell r="K15">
            <v>101.06194857961532</v>
          </cell>
          <cell r="L15">
            <v>657915.799999997</v>
          </cell>
        </row>
        <row r="16">
          <cell r="B16">
            <v>43518951</v>
          </cell>
          <cell r="C16">
            <v>35034470</v>
          </cell>
          <cell r="D16">
            <v>5338203</v>
          </cell>
          <cell r="G16">
            <v>36003979.18</v>
          </cell>
          <cell r="H16">
            <v>2349360.710000001</v>
          </cell>
          <cell r="I16">
            <v>44.010329131357516</v>
          </cell>
          <cell r="J16">
            <v>-2988842.289999999</v>
          </cell>
          <cell r="K16">
            <v>102.76730083258003</v>
          </cell>
          <cell r="L16">
            <v>969509.1799999997</v>
          </cell>
        </row>
        <row r="17">
          <cell r="B17">
            <v>248511298</v>
          </cell>
          <cell r="C17">
            <v>204507693</v>
          </cell>
          <cell r="D17">
            <v>26205558</v>
          </cell>
          <cell r="G17">
            <v>217678290.67</v>
          </cell>
          <cell r="H17">
            <v>12776555.00999999</v>
          </cell>
          <cell r="I17">
            <v>48.755134349743635</v>
          </cell>
          <cell r="J17">
            <v>-13429002.99000001</v>
          </cell>
          <cell r="K17">
            <v>106.4401477894526</v>
          </cell>
          <cell r="L17">
            <v>13170597.669999987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107437.22</v>
          </cell>
          <cell r="H18">
            <v>3412.9199999999983</v>
          </cell>
          <cell r="I18">
            <v>22.98262626262625</v>
          </cell>
          <cell r="J18">
            <v>-11437.080000000002</v>
          </cell>
          <cell r="K18">
            <v>118.97809523809524</v>
          </cell>
          <cell r="L18">
            <v>17137.22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4679511.37</v>
          </cell>
          <cell r="H19">
            <v>215341.74000000022</v>
          </cell>
          <cell r="I19">
            <v>39.18474765946998</v>
          </cell>
          <cell r="J19">
            <v>-334213.2599999998</v>
          </cell>
          <cell r="K19">
            <v>100.63415535794124</v>
          </cell>
          <cell r="L19">
            <v>29488.37000000011</v>
          </cell>
        </row>
        <row r="20">
          <cell r="B20">
            <v>128920050</v>
          </cell>
          <cell r="C20">
            <v>106260076</v>
          </cell>
          <cell r="D20">
            <v>14772209</v>
          </cell>
          <cell r="G20">
            <v>108338138.61</v>
          </cell>
          <cell r="H20">
            <v>7806880.650000006</v>
          </cell>
          <cell r="I20">
            <v>52.84843079325513</v>
          </cell>
          <cell r="J20">
            <v>-6965328.349999994</v>
          </cell>
          <cell r="K20">
            <v>101.95563817402125</v>
          </cell>
          <cell r="L20">
            <v>2078062.6099999994</v>
          </cell>
        </row>
        <row r="21">
          <cell r="B21">
            <v>28492520</v>
          </cell>
          <cell r="C21">
            <v>23467350</v>
          </cell>
          <cell r="D21">
            <v>3172620</v>
          </cell>
          <cell r="G21">
            <v>26798430.01</v>
          </cell>
          <cell r="H21">
            <v>1923251.7900000028</v>
          </cell>
          <cell r="I21">
            <v>60.62030088696417</v>
          </cell>
          <cell r="J21">
            <v>-1249368.2099999972</v>
          </cell>
          <cell r="K21">
            <v>114.19452988939953</v>
          </cell>
          <cell r="L21">
            <v>3331080.0100000016</v>
          </cell>
        </row>
        <row r="22">
          <cell r="B22">
            <v>56708690</v>
          </cell>
          <cell r="C22">
            <v>48900944</v>
          </cell>
          <cell r="D22">
            <v>9474388</v>
          </cell>
          <cell r="G22">
            <v>45907132.99</v>
          </cell>
          <cell r="H22">
            <v>2463755.5900000036</v>
          </cell>
          <cell r="I22">
            <v>26.00437716926944</v>
          </cell>
          <cell r="J22">
            <v>-7010632.409999996</v>
          </cell>
          <cell r="K22">
            <v>93.87780528326816</v>
          </cell>
          <cell r="L22">
            <v>-2993811.009999998</v>
          </cell>
        </row>
        <row r="23">
          <cell r="B23">
            <v>9603300</v>
          </cell>
          <cell r="C23">
            <v>7760287</v>
          </cell>
          <cell r="D23">
            <v>2362320</v>
          </cell>
          <cell r="G23">
            <v>7036840.32</v>
          </cell>
          <cell r="H23">
            <v>504844.85000000056</v>
          </cell>
          <cell r="I23">
            <v>21.370722425412332</v>
          </cell>
          <cell r="J23">
            <v>-1857475.1499999994</v>
          </cell>
          <cell r="K23">
            <v>90.67757829059673</v>
          </cell>
          <cell r="L23">
            <v>-723446.6799999997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35749928.27</v>
          </cell>
          <cell r="H24">
            <v>2595403.950000003</v>
          </cell>
          <cell r="I24">
            <v>35.52984412013054</v>
          </cell>
          <cell r="J24">
            <v>-4709452.049999997</v>
          </cell>
          <cell r="K24">
            <v>98.65672669404702</v>
          </cell>
          <cell r="L24">
            <v>-486757.7299999967</v>
          </cell>
        </row>
        <row r="25">
          <cell r="B25">
            <v>120644600</v>
          </cell>
          <cell r="C25">
            <v>101791456</v>
          </cell>
          <cell r="D25">
            <v>16829640</v>
          </cell>
          <cell r="G25">
            <v>93286777.5</v>
          </cell>
          <cell r="H25">
            <v>5966821.879999995</v>
          </cell>
          <cell r="I25">
            <v>35.454245485940255</v>
          </cell>
          <cell r="J25">
            <v>-10862818.120000005</v>
          </cell>
          <cell r="K25">
            <v>91.64499769017942</v>
          </cell>
          <cell r="L25">
            <v>-8504678.5</v>
          </cell>
        </row>
        <row r="26">
          <cell r="B26">
            <v>69127108</v>
          </cell>
          <cell r="C26">
            <v>59386690</v>
          </cell>
          <cell r="D26">
            <v>10203666</v>
          </cell>
          <cell r="G26">
            <v>53606378.62</v>
          </cell>
          <cell r="H26">
            <v>2835786.089999996</v>
          </cell>
          <cell r="I26">
            <v>27.791835699051653</v>
          </cell>
          <cell r="J26">
            <v>-7367879.910000004</v>
          </cell>
          <cell r="K26">
            <v>90.2666550703533</v>
          </cell>
          <cell r="L26">
            <v>-5780311.380000003</v>
          </cell>
        </row>
        <row r="27">
          <cell r="B27">
            <v>64428928</v>
          </cell>
          <cell r="C27">
            <v>52637751</v>
          </cell>
          <cell r="D27">
            <v>7596117</v>
          </cell>
          <cell r="G27">
            <v>49646561.82</v>
          </cell>
          <cell r="H27">
            <v>3475461.2299999967</v>
          </cell>
          <cell r="I27">
            <v>45.75312926328013</v>
          </cell>
          <cell r="J27">
            <v>-4120655.7700000033</v>
          </cell>
          <cell r="K27">
            <v>94.31740695000438</v>
          </cell>
          <cell r="L27">
            <v>-2991189.1799999997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31381.22000000001</v>
          </cell>
          <cell r="H28">
            <v>1031.0499999999993</v>
          </cell>
          <cell r="I28">
            <v>20.97761953204475</v>
          </cell>
          <cell r="J28">
            <v>-3883.9500000000007</v>
          </cell>
          <cell r="K28">
            <v>43.68513955592679</v>
          </cell>
          <cell r="L28">
            <v>-40453.77999999999</v>
          </cell>
        </row>
        <row r="29">
          <cell r="B29">
            <v>169008493</v>
          </cell>
          <cell r="C29">
            <v>143952208</v>
          </cell>
          <cell r="D29">
            <v>14978324</v>
          </cell>
          <cell r="G29">
            <v>140287612.36</v>
          </cell>
          <cell r="H29">
            <v>7246985.920000017</v>
          </cell>
          <cell r="I29">
            <v>48.38315635314082</v>
          </cell>
          <cell r="J29">
            <v>-7731338.079999983</v>
          </cell>
          <cell r="K29">
            <v>97.45429702613524</v>
          </cell>
          <cell r="L29">
            <v>-3664595.6399999857</v>
          </cell>
        </row>
        <row r="30">
          <cell r="B30">
            <v>45896811</v>
          </cell>
          <cell r="C30">
            <v>39499219</v>
          </cell>
          <cell r="D30">
            <v>4604926</v>
          </cell>
          <cell r="G30">
            <v>40102471.24</v>
          </cell>
          <cell r="H30">
            <v>2929840.75</v>
          </cell>
          <cell r="I30">
            <v>63.62405715097268</v>
          </cell>
          <cell r="J30">
            <v>-1675085.25</v>
          </cell>
          <cell r="K30">
            <v>101.5272510577994</v>
          </cell>
          <cell r="L30">
            <v>603252.2400000021</v>
          </cell>
        </row>
        <row r="31">
          <cell r="B31">
            <v>40217943</v>
          </cell>
          <cell r="C31">
            <v>34434543</v>
          </cell>
          <cell r="D31">
            <v>9595784</v>
          </cell>
          <cell r="G31">
            <v>29583177.93</v>
          </cell>
          <cell r="H31">
            <v>1832630.0300000012</v>
          </cell>
          <cell r="I31">
            <v>19.098283475326262</v>
          </cell>
          <cell r="J31">
            <v>-7763153.969999999</v>
          </cell>
          <cell r="K31">
            <v>85.91134178838963</v>
          </cell>
          <cell r="L31">
            <v>-4851365.07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29557544.59</v>
          </cell>
          <cell r="H32">
            <v>1366401.370000001</v>
          </cell>
          <cell r="I32">
            <v>45.18998261060525</v>
          </cell>
          <cell r="J32">
            <v>-1657280.629999999</v>
          </cell>
          <cell r="K32">
            <v>96.23008985921794</v>
          </cell>
          <cell r="L32">
            <v>-1157946.4100000001</v>
          </cell>
        </row>
        <row r="33">
          <cell r="B33">
            <v>67485215</v>
          </cell>
          <cell r="C33">
            <v>57323681</v>
          </cell>
          <cell r="D33">
            <v>7991629</v>
          </cell>
          <cell r="G33">
            <v>55489244.33</v>
          </cell>
          <cell r="H33">
            <v>4393007.219999999</v>
          </cell>
          <cell r="I33">
            <v>54.97010959843104</v>
          </cell>
          <cell r="J33">
            <v>-3598621.780000001</v>
          </cell>
          <cell r="K33">
            <v>96.79986239892725</v>
          </cell>
          <cell r="L33">
            <v>-1834436.6700000018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237879.76</v>
          </cell>
          <cell r="H34">
            <v>14633.589999999997</v>
          </cell>
          <cell r="I34">
            <v>35.69168292682926</v>
          </cell>
          <cell r="J34">
            <v>-26366.410000000003</v>
          </cell>
          <cell r="K34">
            <v>108.81965233302837</v>
          </cell>
          <cell r="L34">
            <v>19279.76000000001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6442915.64</v>
          </cell>
          <cell r="H35">
            <v>662866.3499999996</v>
          </cell>
          <cell r="I35">
            <v>68.94351108675005</v>
          </cell>
          <cell r="J35">
            <v>-298596.6500000004</v>
          </cell>
          <cell r="K35">
            <v>104.38949798412054</v>
          </cell>
          <cell r="L35">
            <v>270919.63999999966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13449991.22</v>
          </cell>
          <cell r="H36">
            <v>345247.1300000008</v>
          </cell>
          <cell r="I36">
            <v>25.469831370240424</v>
          </cell>
          <cell r="J36">
            <v>-1010266.8699999992</v>
          </cell>
          <cell r="K36">
            <v>102.86821410644595</v>
          </cell>
          <cell r="L36">
            <v>375018.22000000067</v>
          </cell>
        </row>
        <row r="37">
          <cell r="B37">
            <v>43913370</v>
          </cell>
          <cell r="C37">
            <v>37175415</v>
          </cell>
          <cell r="D37">
            <v>6506528</v>
          </cell>
          <cell r="G37">
            <v>34044516.74</v>
          </cell>
          <cell r="H37">
            <v>1806081.870000001</v>
          </cell>
          <cell r="I37">
            <v>27.757997352812453</v>
          </cell>
          <cell r="J37">
            <v>-4700446.129999999</v>
          </cell>
          <cell r="K37">
            <v>91.57804086383435</v>
          </cell>
          <cell r="L37">
            <v>-3130898.259999998</v>
          </cell>
        </row>
        <row r="38">
          <cell r="B38">
            <v>22465733</v>
          </cell>
          <cell r="C38">
            <v>20352460</v>
          </cell>
          <cell r="D38">
            <v>3947211</v>
          </cell>
          <cell r="G38">
            <v>18854401.46</v>
          </cell>
          <cell r="H38">
            <v>1196085.0199999996</v>
          </cell>
          <cell r="I38">
            <v>30.302028951581246</v>
          </cell>
          <cell r="J38">
            <v>-2751125.9800000004</v>
          </cell>
          <cell r="K38">
            <v>92.63942275282695</v>
          </cell>
          <cell r="L38">
            <v>-1498058.539999999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13783992.1</v>
          </cell>
          <cell r="H39">
            <v>709971.7699999996</v>
          </cell>
          <cell r="I39">
            <v>20.249517343545566</v>
          </cell>
          <cell r="J39">
            <v>-2796145.2300000004</v>
          </cell>
          <cell r="K39">
            <v>89.00285365885942</v>
          </cell>
          <cell r="L39">
            <v>-1703142.9000000004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13596790.53</v>
          </cell>
          <cell r="H40">
            <v>980395.5800000001</v>
          </cell>
          <cell r="I40">
            <v>25.893365547881945</v>
          </cell>
          <cell r="J40">
            <v>-2805885.42</v>
          </cell>
          <cell r="K40">
            <v>94.63002708449561</v>
          </cell>
          <cell r="L40">
            <v>-771577.4700000007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17842678.98</v>
          </cell>
          <cell r="H41">
            <v>713385.3000000007</v>
          </cell>
          <cell r="I41">
            <v>55.430696215809704</v>
          </cell>
          <cell r="J41">
            <v>-573600.6999999993</v>
          </cell>
          <cell r="K41">
            <v>99.1064263200477</v>
          </cell>
          <cell r="L41">
            <v>-160875.01999999955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25351571.76</v>
          </cell>
          <cell r="H42">
            <v>1599654.5600000024</v>
          </cell>
          <cell r="I42">
            <v>62.369295827255975</v>
          </cell>
          <cell r="J42">
            <v>-965156.4399999976</v>
          </cell>
          <cell r="K42">
            <v>104.25986280334965</v>
          </cell>
          <cell r="L42">
            <v>1035817.7600000016</v>
          </cell>
        </row>
        <row r="43">
          <cell r="B43">
            <v>50187500</v>
          </cell>
          <cell r="C43">
            <v>41893212</v>
          </cell>
          <cell r="D43">
            <v>6124057</v>
          </cell>
          <cell r="G43">
            <v>42626327.8</v>
          </cell>
          <cell r="H43">
            <v>2577761.789999999</v>
          </cell>
          <cell r="I43">
            <v>42.09238728509547</v>
          </cell>
          <cell r="J43">
            <v>-3546295.210000001</v>
          </cell>
          <cell r="K43">
            <v>101.74996321599785</v>
          </cell>
          <cell r="L43">
            <v>733115.799999997</v>
          </cell>
        </row>
        <row r="44">
          <cell r="B44">
            <v>27068682</v>
          </cell>
          <cell r="C44">
            <v>23796061</v>
          </cell>
          <cell r="D44">
            <v>6675404</v>
          </cell>
          <cell r="G44">
            <v>19475218.02</v>
          </cell>
          <cell r="H44">
            <v>1327693.0799999982</v>
          </cell>
          <cell r="I44">
            <v>19.889329245091357</v>
          </cell>
          <cell r="J44">
            <v>-5347710.920000002</v>
          </cell>
          <cell r="K44">
            <v>81.84219236956906</v>
          </cell>
          <cell r="L44">
            <v>-4320842.98</v>
          </cell>
        </row>
        <row r="45">
          <cell r="B45">
            <v>25801316</v>
          </cell>
          <cell r="C45">
            <v>21692495</v>
          </cell>
          <cell r="D45">
            <v>2945800</v>
          </cell>
          <cell r="G45">
            <v>21954149.66</v>
          </cell>
          <cell r="H45">
            <v>2039578.210000001</v>
          </cell>
          <cell r="I45">
            <v>69.23681886075093</v>
          </cell>
          <cell r="J45">
            <v>-906221.7899999991</v>
          </cell>
          <cell r="K45">
            <v>101.20619901030288</v>
          </cell>
          <cell r="L45">
            <v>261654.66000000015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7567709.43</v>
          </cell>
          <cell r="H46">
            <v>446996.0999999996</v>
          </cell>
          <cell r="I46">
            <v>65.1708964940084</v>
          </cell>
          <cell r="J46">
            <v>-238886.90000000037</v>
          </cell>
          <cell r="K46">
            <v>100.47831839466446</v>
          </cell>
          <cell r="L46">
            <v>36025.4299999997</v>
          </cell>
        </row>
        <row r="47">
          <cell r="B47">
            <v>9297400</v>
          </cell>
          <cell r="C47">
            <v>7261280</v>
          </cell>
          <cell r="D47">
            <v>1272400</v>
          </cell>
          <cell r="G47">
            <v>7491050.5</v>
          </cell>
          <cell r="H47">
            <v>884721.5999999996</v>
          </cell>
          <cell r="I47">
            <v>69.53171958503613</v>
          </cell>
          <cell r="J47">
            <v>-387678.4000000004</v>
          </cell>
          <cell r="K47">
            <v>103.16432502258554</v>
          </cell>
          <cell r="L47">
            <v>229770.5</v>
          </cell>
        </row>
        <row r="48">
          <cell r="B48">
            <v>10646930</v>
          </cell>
          <cell r="C48">
            <v>9081840</v>
          </cell>
          <cell r="D48">
            <v>2219807</v>
          </cell>
          <cell r="G48">
            <v>7286091.14</v>
          </cell>
          <cell r="H48">
            <v>314090.39999999944</v>
          </cell>
          <cell r="I48">
            <v>14.149446325739104</v>
          </cell>
          <cell r="J48">
            <v>-1905716.6000000006</v>
          </cell>
          <cell r="K48">
            <v>80.22703703214327</v>
          </cell>
          <cell r="L48">
            <v>-1795748.8600000003</v>
          </cell>
        </row>
        <row r="49">
          <cell r="B49">
            <v>28835600</v>
          </cell>
          <cell r="C49">
            <v>23023998</v>
          </cell>
          <cell r="D49">
            <v>4641880</v>
          </cell>
          <cell r="G49">
            <v>24660056.43</v>
          </cell>
          <cell r="H49">
            <v>974141.9600000009</v>
          </cell>
          <cell r="I49">
            <v>20.985935870810984</v>
          </cell>
          <cell r="J49">
            <v>-3667738.039999999</v>
          </cell>
          <cell r="K49">
            <v>107.1058833048891</v>
          </cell>
          <cell r="L49">
            <v>1636058.4299999997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8457539.98</v>
          </cell>
          <cell r="H50">
            <v>412478.7000000002</v>
          </cell>
          <cell r="I50">
            <v>40.54123625212547</v>
          </cell>
          <cell r="J50">
            <v>-604951.2999999998</v>
          </cell>
          <cell r="K50">
            <v>99.8894516292858</v>
          </cell>
          <cell r="L50">
            <v>-9360.019999999553</v>
          </cell>
        </row>
        <row r="51">
          <cell r="B51">
            <v>8362532</v>
          </cell>
          <cell r="C51">
            <v>7180932</v>
          </cell>
          <cell r="D51">
            <v>1243550</v>
          </cell>
          <cell r="G51">
            <v>6915307.89</v>
          </cell>
          <cell r="H51">
            <v>689176.5699999994</v>
          </cell>
          <cell r="I51">
            <v>55.42009328133162</v>
          </cell>
          <cell r="J51">
            <v>-554373.4300000006</v>
          </cell>
          <cell r="K51">
            <v>96.30098001206528</v>
          </cell>
          <cell r="L51">
            <v>-265624.11000000034</v>
          </cell>
        </row>
        <row r="52">
          <cell r="B52">
            <v>48451063</v>
          </cell>
          <cell r="C52">
            <v>41104414</v>
          </cell>
          <cell r="D52">
            <v>6281100</v>
          </cell>
          <cell r="G52">
            <v>42457202.99</v>
          </cell>
          <cell r="H52">
            <v>2677472.3800000027</v>
          </cell>
          <cell r="I52">
            <v>42.627443919058805</v>
          </cell>
          <cell r="J52">
            <v>-3603627.6199999973</v>
          </cell>
          <cell r="K52">
            <v>103.29110394324074</v>
          </cell>
          <cell r="L52">
            <v>1352788.990000002</v>
          </cell>
        </row>
        <row r="53">
          <cell r="B53">
            <v>62012246</v>
          </cell>
          <cell r="C53">
            <v>50592543</v>
          </cell>
          <cell r="D53">
            <v>6865845</v>
          </cell>
          <cell r="G53">
            <v>50054834.3</v>
          </cell>
          <cell r="H53">
            <v>3011982.4299999997</v>
          </cell>
          <cell r="I53">
            <v>43.869071177691886</v>
          </cell>
          <cell r="J53">
            <v>-3853862.5700000003</v>
          </cell>
          <cell r="K53">
            <v>98.93717795525716</v>
          </cell>
          <cell r="L53">
            <v>-537708.700000003</v>
          </cell>
        </row>
        <row r="54">
          <cell r="B54">
            <v>36081661</v>
          </cell>
          <cell r="C54">
            <v>29967011</v>
          </cell>
          <cell r="D54">
            <v>5066900</v>
          </cell>
          <cell r="G54">
            <v>28290655.25</v>
          </cell>
          <cell r="H54">
            <v>1090053.0700000003</v>
          </cell>
          <cell r="I54">
            <v>21.513214588801837</v>
          </cell>
          <cell r="J54">
            <v>-3976846.9299999997</v>
          </cell>
          <cell r="K54">
            <v>94.40599614689633</v>
          </cell>
          <cell r="L54">
            <v>-1676355.75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48486795.93</v>
          </cell>
          <cell r="H55">
            <v>2223925.039999999</v>
          </cell>
          <cell r="I55">
            <v>23.599088900148814</v>
          </cell>
          <cell r="J55">
            <v>-7199849.960000001</v>
          </cell>
          <cell r="K55">
            <v>96.07648917153945</v>
          </cell>
          <cell r="L55">
            <v>-1980073.0700000003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54788395.59</v>
          </cell>
          <cell r="H56">
            <v>2786425.7600000054</v>
          </cell>
          <cell r="I56">
            <v>38.61497577578473</v>
          </cell>
          <cell r="J56">
            <v>-4429494.239999995</v>
          </cell>
          <cell r="K56">
            <v>93.32681881478794</v>
          </cell>
          <cell r="L56">
            <v>-3917554.4099999964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9393388.77</v>
          </cell>
          <cell r="H57">
            <v>1301459.1399999997</v>
          </cell>
          <cell r="I57">
            <v>65.82823728043708</v>
          </cell>
          <cell r="J57">
            <v>-675593.8600000003</v>
          </cell>
          <cell r="K57">
            <v>103.40428267334967</v>
          </cell>
          <cell r="L57">
            <v>309249.76999999955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45983987.49</v>
          </cell>
          <cell r="H58">
            <v>2476775.200000003</v>
          </cell>
          <cell r="I58">
            <v>62.624468895292175</v>
          </cell>
          <cell r="J58">
            <v>-1478188.799999997</v>
          </cell>
          <cell r="K58">
            <v>100.33775737632405</v>
          </cell>
          <cell r="L58">
            <v>154791.4900000021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10549692.54</v>
          </cell>
          <cell r="H59">
            <v>729174.3599999994</v>
          </cell>
          <cell r="I59">
            <v>90.23128581628643</v>
          </cell>
          <cell r="J59">
            <v>-78942.6400000006</v>
          </cell>
          <cell r="K59">
            <v>104.54314690781592</v>
          </cell>
          <cell r="L59">
            <v>458459.5399999991</v>
          </cell>
        </row>
        <row r="60">
          <cell r="B60">
            <v>14504968</v>
          </cell>
          <cell r="C60">
            <v>10979268</v>
          </cell>
          <cell r="D60">
            <v>1643400</v>
          </cell>
          <cell r="G60">
            <v>12211207.88</v>
          </cell>
          <cell r="H60">
            <v>1284024.6400000006</v>
          </cell>
          <cell r="I60">
            <v>78.13220396738473</v>
          </cell>
          <cell r="J60">
            <v>-359375.3599999994</v>
          </cell>
          <cell r="K60">
            <v>111.22060122769571</v>
          </cell>
          <cell r="L60">
            <v>1231939.8800000008</v>
          </cell>
        </row>
        <row r="61">
          <cell r="B61">
            <v>10990554</v>
          </cell>
          <cell r="C61">
            <v>9048993</v>
          </cell>
          <cell r="D61">
            <v>1403855</v>
          </cell>
          <cell r="G61">
            <v>9081947</v>
          </cell>
          <cell r="H61">
            <v>360394.77999999933</v>
          </cell>
          <cell r="I61">
            <v>25.671795164030424</v>
          </cell>
          <cell r="J61">
            <v>-1043460.2200000007</v>
          </cell>
          <cell r="K61">
            <v>100.36417311848953</v>
          </cell>
          <cell r="L61">
            <v>32954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10159805.06</v>
          </cell>
          <cell r="H62">
            <v>530152.2800000012</v>
          </cell>
          <cell r="I62">
            <v>44.46653638079272</v>
          </cell>
          <cell r="J62">
            <v>-662097.7199999988</v>
          </cell>
          <cell r="K62">
            <v>95.81603214048259</v>
          </cell>
          <cell r="L62">
            <v>-443644.9399999995</v>
          </cell>
        </row>
        <row r="63">
          <cell r="B63">
            <v>8609022</v>
          </cell>
          <cell r="C63">
            <v>6749787</v>
          </cell>
          <cell r="D63">
            <v>1600046</v>
          </cell>
          <cell r="G63">
            <v>5973632.66</v>
          </cell>
          <cell r="H63">
            <v>397829.5</v>
          </cell>
          <cell r="I63">
            <v>24.863628920668532</v>
          </cell>
          <cell r="J63">
            <v>-1202216.5</v>
          </cell>
          <cell r="K63">
            <v>88.50105432956626</v>
          </cell>
          <cell r="L63">
            <v>-776154.3399999999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12161259.03</v>
          </cell>
          <cell r="H64">
            <v>1469392.3399999999</v>
          </cell>
          <cell r="I64">
            <v>107.61389012984918</v>
          </cell>
          <cell r="J64">
            <v>103962.33999999985</v>
          </cell>
          <cell r="K64">
            <v>110.53002138116412</v>
          </cell>
          <cell r="L64">
            <v>1158584.0299999993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9112862.06</v>
          </cell>
          <cell r="H65">
            <v>1110585.6800000006</v>
          </cell>
          <cell r="I65">
            <v>57.452506660458894</v>
          </cell>
          <cell r="J65">
            <v>-822464.3199999994</v>
          </cell>
          <cell r="K65">
            <v>98.85867714174442</v>
          </cell>
          <cell r="L65">
            <v>-105207.93999999948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24282675.3</v>
          </cell>
          <cell r="H66">
            <v>1337269.2800000012</v>
          </cell>
          <cell r="I66">
            <v>48.34495366940956</v>
          </cell>
          <cell r="J66">
            <v>-1428829.7199999988</v>
          </cell>
          <cell r="K66">
            <v>99.54592831293694</v>
          </cell>
          <cell r="L66">
            <v>-110763.69999999925</v>
          </cell>
        </row>
        <row r="67">
          <cell r="B67">
            <v>49335300</v>
          </cell>
          <cell r="C67">
            <v>43435672</v>
          </cell>
          <cell r="D67">
            <v>3196551</v>
          </cell>
          <cell r="G67">
            <v>48957650.63</v>
          </cell>
          <cell r="H67">
            <v>1887781.7600000054</v>
          </cell>
          <cell r="I67">
            <v>59.05683219194705</v>
          </cell>
          <cell r="J67">
            <v>-1308769.2399999946</v>
          </cell>
          <cell r="K67">
            <v>112.71300379558996</v>
          </cell>
          <cell r="L67">
            <v>5521978.630000003</v>
          </cell>
        </row>
        <row r="68">
          <cell r="B68">
            <v>85942550</v>
          </cell>
          <cell r="C68">
            <v>69431698</v>
          </cell>
          <cell r="D68">
            <v>8776268</v>
          </cell>
          <cell r="G68">
            <v>66419751.73</v>
          </cell>
          <cell r="H68">
            <v>3176820.1099999994</v>
          </cell>
          <cell r="I68">
            <v>36.197847536105314</v>
          </cell>
          <cell r="J68">
            <v>-5599447.890000001</v>
          </cell>
          <cell r="K68">
            <v>95.66200113671424</v>
          </cell>
          <cell r="L68">
            <v>-3011946.2700000033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11710726.73</v>
          </cell>
          <cell r="H69">
            <v>727789.5099999998</v>
          </cell>
          <cell r="I69">
            <v>41.96058196787472</v>
          </cell>
          <cell r="J69">
            <v>-1006670.4900000002</v>
          </cell>
          <cell r="K69">
            <v>96.06862311279119</v>
          </cell>
          <cell r="L69">
            <v>-479233.26999999955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5133581.14</v>
          </cell>
          <cell r="H70">
            <v>313083.19999999925</v>
          </cell>
          <cell r="I70">
            <v>25.63629068577271</v>
          </cell>
          <cell r="J70">
            <v>-908166.8000000007</v>
          </cell>
          <cell r="K70">
            <v>88.83979911637509</v>
          </cell>
          <cell r="L70">
            <v>-644888.8600000003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5044677.05</v>
          </cell>
          <cell r="H71">
            <v>466338.39999999944</v>
          </cell>
          <cell r="I71">
            <v>42.64546548589692</v>
          </cell>
          <cell r="J71">
            <v>-627185.6000000006</v>
          </cell>
          <cell r="K71">
            <v>93.72059757626177</v>
          </cell>
          <cell r="L71">
            <v>-337999.9500000002</v>
          </cell>
        </row>
        <row r="72">
          <cell r="B72">
            <v>10416084870</v>
          </cell>
          <cell r="C72">
            <v>8696372690</v>
          </cell>
          <cell r="D72">
            <v>1139598066</v>
          </cell>
          <cell r="G72">
            <v>8479989232.620003</v>
          </cell>
          <cell r="H72">
            <v>453917557.69999987</v>
          </cell>
          <cell r="I72">
            <v>39.831373116773946</v>
          </cell>
          <cell r="J72">
            <v>-685680508.2999998</v>
          </cell>
          <cell r="K72">
            <v>97.51179641106208</v>
          </cell>
          <cell r="L72">
            <v>-216383457.38000003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13" sqref="F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1639945030</v>
      </c>
      <c r="D10" s="33">
        <f>'[1]вспомогат'!D10</f>
        <v>215227461</v>
      </c>
      <c r="E10" s="33">
        <f>'[1]вспомогат'!G10</f>
        <v>1578855854.78</v>
      </c>
      <c r="F10" s="33">
        <f>'[1]вспомогат'!H10</f>
        <v>69146626.28999996</v>
      </c>
      <c r="G10" s="34">
        <f>'[1]вспомогат'!I10</f>
        <v>32.12723226335879</v>
      </c>
      <c r="H10" s="35">
        <f>'[1]вспомогат'!J10</f>
        <v>-146080834.71000004</v>
      </c>
      <c r="I10" s="36">
        <f>'[1]вспомогат'!K10</f>
        <v>96.27492543332382</v>
      </c>
      <c r="J10" s="37">
        <f>'[1]вспомогат'!L10</f>
        <v>-61089175.22000003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3848246161.46</v>
      </c>
      <c r="F12" s="38">
        <f>'[1]вспомогат'!H11</f>
        <v>210431709.07000017</v>
      </c>
      <c r="G12" s="39">
        <f>'[1]вспомогат'!I11</f>
        <v>39.746842655308576</v>
      </c>
      <c r="H12" s="35">
        <f>'[1]вспомогат'!J11</f>
        <v>-318998290.9299998</v>
      </c>
      <c r="I12" s="36">
        <f>'[1]вспомогат'!K11</f>
        <v>97.49207449914371</v>
      </c>
      <c r="J12" s="37">
        <f>'[1]вспомогат'!L11</f>
        <v>-98993838.53999996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336956814.34</v>
      </c>
      <c r="F13" s="38">
        <f>'[1]вспомогат'!H12</f>
        <v>17930383.299999952</v>
      </c>
      <c r="G13" s="39">
        <f>'[1]вспомогат'!I12</f>
        <v>49.92301439909874</v>
      </c>
      <c r="H13" s="35">
        <f>'[1]вспомогат'!J12</f>
        <v>-17985683.700000048</v>
      </c>
      <c r="I13" s="36">
        <f>'[1]вспомогат'!K12</f>
        <v>97.78757987904012</v>
      </c>
      <c r="J13" s="37">
        <f>'[1]вспомогат'!L12</f>
        <v>-7623565.660000026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445585237.78</v>
      </c>
      <c r="F14" s="38">
        <f>'[1]вспомогат'!H13</f>
        <v>21543687.76999998</v>
      </c>
      <c r="G14" s="39">
        <f>'[1]вспомогат'!I13</f>
        <v>49.778310177942664</v>
      </c>
      <c r="H14" s="35">
        <f>'[1]вспомогат'!J13</f>
        <v>-21735579.23000002</v>
      </c>
      <c r="I14" s="36">
        <f>'[1]вспомогат'!K13</f>
        <v>98.88582690262334</v>
      </c>
      <c r="J14" s="37">
        <f>'[1]вспомогат'!L13</f>
        <v>-5020528.220000029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452175000</v>
      </c>
      <c r="D15" s="38">
        <f>'[1]вспомогат'!D14</f>
        <v>44956000</v>
      </c>
      <c r="E15" s="33">
        <f>'[1]вспомогат'!G14</f>
        <v>433549852.04</v>
      </c>
      <c r="F15" s="38">
        <f>'[1]вспомогат'!H14</f>
        <v>23108817.900000036</v>
      </c>
      <c r="G15" s="39">
        <f>'[1]вспомогат'!I14</f>
        <v>51.40318956312847</v>
      </c>
      <c r="H15" s="35">
        <f>'[1]вспомогат'!J14</f>
        <v>-21847182.099999964</v>
      </c>
      <c r="I15" s="36">
        <f>'[1]вспомогат'!K14</f>
        <v>95.8809867949356</v>
      </c>
      <c r="J15" s="37">
        <f>'[1]вспомогат'!L14</f>
        <v>-18625147.95999998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62611555.8</v>
      </c>
      <c r="F16" s="38">
        <f>'[1]вспомогат'!H15</f>
        <v>4015872.1799999997</v>
      </c>
      <c r="G16" s="39">
        <f>'[1]вспомогат'!I15</f>
        <v>62.12625490211244</v>
      </c>
      <c r="H16" s="35">
        <f>'[1]вспомогат'!J15</f>
        <v>-2448177.8200000003</v>
      </c>
      <c r="I16" s="36">
        <f>'[1]вспомогат'!K15</f>
        <v>101.06194857961532</v>
      </c>
      <c r="J16" s="37">
        <f>'[1]вспомогат'!L15</f>
        <v>657915.799999997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5256554786</v>
      </c>
      <c r="D17" s="41">
        <f>SUM(D12:D16)</f>
        <v>660045384</v>
      </c>
      <c r="E17" s="41">
        <f>SUM(E12:E16)</f>
        <v>5126949621.42</v>
      </c>
      <c r="F17" s="41">
        <f>SUM(F12:F16)</f>
        <v>277030470.22000015</v>
      </c>
      <c r="G17" s="42">
        <f>F17/D17*100</f>
        <v>41.97142756171448</v>
      </c>
      <c r="H17" s="41">
        <f>SUM(H12:H16)</f>
        <v>-383014913.77999985</v>
      </c>
      <c r="I17" s="43">
        <f>E17/C17*100</f>
        <v>97.53440856499427</v>
      </c>
      <c r="J17" s="41">
        <f>SUM(J12:J16)</f>
        <v>-129605164.58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35034470</v>
      </c>
      <c r="D18" s="45">
        <f>'[1]вспомогат'!D16</f>
        <v>5338203</v>
      </c>
      <c r="E18" s="44">
        <f>'[1]вспомогат'!G16</f>
        <v>36003979.18</v>
      </c>
      <c r="F18" s="45">
        <f>'[1]вспомогат'!H16</f>
        <v>2349360.710000001</v>
      </c>
      <c r="G18" s="46">
        <f>'[1]вспомогат'!I16</f>
        <v>44.010329131357516</v>
      </c>
      <c r="H18" s="47">
        <f>'[1]вспомогат'!J16</f>
        <v>-2988842.289999999</v>
      </c>
      <c r="I18" s="48">
        <f>'[1]вспомогат'!K16</f>
        <v>102.76730083258003</v>
      </c>
      <c r="J18" s="49">
        <f>'[1]вспомогат'!L16</f>
        <v>969509.1799999997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204507693</v>
      </c>
      <c r="D19" s="38">
        <f>'[1]вспомогат'!D17</f>
        <v>26205558</v>
      </c>
      <c r="E19" s="33">
        <f>'[1]вспомогат'!G17</f>
        <v>217678290.67</v>
      </c>
      <c r="F19" s="38">
        <f>'[1]вспомогат'!H17</f>
        <v>12776555.00999999</v>
      </c>
      <c r="G19" s="39">
        <f>'[1]вспомогат'!I17</f>
        <v>48.755134349743635</v>
      </c>
      <c r="H19" s="35">
        <f>'[1]вспомогат'!J17</f>
        <v>-13429002.99000001</v>
      </c>
      <c r="I19" s="36">
        <f>'[1]вспомогат'!K17</f>
        <v>106.4401477894526</v>
      </c>
      <c r="J19" s="37">
        <f>'[1]вспомогат'!L17</f>
        <v>13170597.669999987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107437.22</v>
      </c>
      <c r="F20" s="38">
        <f>'[1]вспомогат'!H18</f>
        <v>3412.9199999999983</v>
      </c>
      <c r="G20" s="39">
        <f>'[1]вспомогат'!I18</f>
        <v>22.98262626262625</v>
      </c>
      <c r="H20" s="35">
        <f>'[1]вспомогат'!J18</f>
        <v>-11437.080000000002</v>
      </c>
      <c r="I20" s="36">
        <f>'[1]вспомогат'!K18</f>
        <v>118.97809523809524</v>
      </c>
      <c r="J20" s="37">
        <f>'[1]вспомогат'!L18</f>
        <v>17137.22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4679511.37</v>
      </c>
      <c r="F21" s="38">
        <f>'[1]вспомогат'!H19</f>
        <v>215341.74000000022</v>
      </c>
      <c r="G21" s="39">
        <f>'[1]вспомогат'!I19</f>
        <v>39.18474765946998</v>
      </c>
      <c r="H21" s="35">
        <f>'[1]вспомогат'!J19</f>
        <v>-334213.2599999998</v>
      </c>
      <c r="I21" s="36">
        <f>'[1]вспомогат'!K19</f>
        <v>100.63415535794124</v>
      </c>
      <c r="J21" s="37">
        <f>'[1]вспомогат'!L19</f>
        <v>29488.37000000011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106260076</v>
      </c>
      <c r="D22" s="38">
        <f>'[1]вспомогат'!D20</f>
        <v>14772209</v>
      </c>
      <c r="E22" s="33">
        <f>'[1]вспомогат'!G20</f>
        <v>108338138.61</v>
      </c>
      <c r="F22" s="38">
        <f>'[1]вспомогат'!H20</f>
        <v>7806880.650000006</v>
      </c>
      <c r="G22" s="39">
        <f>'[1]вспомогат'!I20</f>
        <v>52.84843079325513</v>
      </c>
      <c r="H22" s="35">
        <f>'[1]вспомогат'!J20</f>
        <v>-6965328.349999994</v>
      </c>
      <c r="I22" s="36">
        <f>'[1]вспомогат'!K20</f>
        <v>101.95563817402125</v>
      </c>
      <c r="J22" s="37">
        <f>'[1]вспомогат'!L20</f>
        <v>2078062.6099999994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23467350</v>
      </c>
      <c r="D23" s="38">
        <f>'[1]вспомогат'!D21</f>
        <v>3172620</v>
      </c>
      <c r="E23" s="33">
        <f>'[1]вспомогат'!G21</f>
        <v>26798430.01</v>
      </c>
      <c r="F23" s="38">
        <f>'[1]вспомогат'!H21</f>
        <v>1923251.7900000028</v>
      </c>
      <c r="G23" s="39">
        <f>'[1]вспомогат'!I21</f>
        <v>60.62030088696417</v>
      </c>
      <c r="H23" s="35">
        <f>'[1]вспомогат'!J21</f>
        <v>-1249368.2099999972</v>
      </c>
      <c r="I23" s="36">
        <f>'[1]вспомогат'!K21</f>
        <v>114.19452988939953</v>
      </c>
      <c r="J23" s="37">
        <f>'[1]вспомогат'!L21</f>
        <v>3331080.0100000016</v>
      </c>
    </row>
    <row r="24" spans="1:10" ht="12.75">
      <c r="A24" s="32" t="s">
        <v>26</v>
      </c>
      <c r="B24" s="33">
        <f>'[1]вспомогат'!B22</f>
        <v>56708690</v>
      </c>
      <c r="C24" s="33">
        <f>'[1]вспомогат'!C22</f>
        <v>48900944</v>
      </c>
      <c r="D24" s="38">
        <f>'[1]вспомогат'!D22</f>
        <v>9474388</v>
      </c>
      <c r="E24" s="33">
        <f>'[1]вспомогат'!G22</f>
        <v>45907132.99</v>
      </c>
      <c r="F24" s="38">
        <f>'[1]вспомогат'!H22</f>
        <v>2463755.5900000036</v>
      </c>
      <c r="G24" s="39">
        <f>'[1]вспомогат'!I22</f>
        <v>26.00437716926944</v>
      </c>
      <c r="H24" s="35">
        <f>'[1]вспомогат'!J22</f>
        <v>-7010632.409999996</v>
      </c>
      <c r="I24" s="36">
        <f>'[1]вспомогат'!K22</f>
        <v>93.87780528326816</v>
      </c>
      <c r="J24" s="37">
        <f>'[1]вспомогат'!L22</f>
        <v>-2993811.009999998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7760287</v>
      </c>
      <c r="D25" s="38">
        <f>'[1]вспомогат'!D23</f>
        <v>2362320</v>
      </c>
      <c r="E25" s="33">
        <f>'[1]вспомогат'!G23</f>
        <v>7036840.32</v>
      </c>
      <c r="F25" s="38">
        <f>'[1]вспомогат'!H23</f>
        <v>504844.85000000056</v>
      </c>
      <c r="G25" s="39">
        <f>'[1]вспомогат'!I23</f>
        <v>21.370722425412332</v>
      </c>
      <c r="H25" s="35">
        <f>'[1]вспомогат'!J23</f>
        <v>-1857475.1499999994</v>
      </c>
      <c r="I25" s="36">
        <f>'[1]вспомогат'!K23</f>
        <v>90.67757829059673</v>
      </c>
      <c r="J25" s="37">
        <f>'[1]вспомогат'!L23</f>
        <v>-723446.6799999997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35749928.27</v>
      </c>
      <c r="F26" s="38">
        <f>'[1]вспомогат'!H24</f>
        <v>2595403.950000003</v>
      </c>
      <c r="G26" s="39">
        <f>'[1]вспомогат'!I24</f>
        <v>35.52984412013054</v>
      </c>
      <c r="H26" s="35">
        <f>'[1]вспомогат'!J24</f>
        <v>-4709452.049999997</v>
      </c>
      <c r="I26" s="36">
        <f>'[1]вспомогат'!K24</f>
        <v>98.65672669404702</v>
      </c>
      <c r="J26" s="37">
        <f>'[1]вспомогат'!L24</f>
        <v>-486757.7299999967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101791456</v>
      </c>
      <c r="D27" s="38">
        <f>'[1]вспомогат'!D25</f>
        <v>16829640</v>
      </c>
      <c r="E27" s="33">
        <f>'[1]вспомогат'!G25</f>
        <v>93286777.5</v>
      </c>
      <c r="F27" s="38">
        <f>'[1]вспомогат'!H25</f>
        <v>5966821.879999995</v>
      </c>
      <c r="G27" s="39">
        <f>'[1]вспомогат'!I25</f>
        <v>35.454245485940255</v>
      </c>
      <c r="H27" s="35">
        <f>'[1]вспомогат'!J25</f>
        <v>-10862818.120000005</v>
      </c>
      <c r="I27" s="36">
        <f>'[1]вспомогат'!K25</f>
        <v>91.64499769017942</v>
      </c>
      <c r="J27" s="37">
        <f>'[1]вспомогат'!L25</f>
        <v>-8504678.5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59386690</v>
      </c>
      <c r="D28" s="38">
        <f>'[1]вспомогат'!D26</f>
        <v>10203666</v>
      </c>
      <c r="E28" s="33">
        <f>'[1]вспомогат'!G26</f>
        <v>53606378.62</v>
      </c>
      <c r="F28" s="38">
        <f>'[1]вспомогат'!H26</f>
        <v>2835786.089999996</v>
      </c>
      <c r="G28" s="39">
        <f>'[1]вспомогат'!I26</f>
        <v>27.791835699051653</v>
      </c>
      <c r="H28" s="35">
        <f>'[1]вспомогат'!J26</f>
        <v>-7367879.910000004</v>
      </c>
      <c r="I28" s="36">
        <f>'[1]вспомогат'!K26</f>
        <v>90.2666550703533</v>
      </c>
      <c r="J28" s="37">
        <f>'[1]вспомогат'!L26</f>
        <v>-5780311.380000003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52637751</v>
      </c>
      <c r="D29" s="38">
        <f>'[1]вспомогат'!D27</f>
        <v>7596117</v>
      </c>
      <c r="E29" s="33">
        <f>'[1]вспомогат'!G27</f>
        <v>49646561.82</v>
      </c>
      <c r="F29" s="38">
        <f>'[1]вспомогат'!H27</f>
        <v>3475461.2299999967</v>
      </c>
      <c r="G29" s="39">
        <f>'[1]вспомогат'!I27</f>
        <v>45.75312926328013</v>
      </c>
      <c r="H29" s="35">
        <f>'[1]вспомогат'!J27</f>
        <v>-4120655.7700000033</v>
      </c>
      <c r="I29" s="36">
        <f>'[1]вспомогат'!K27</f>
        <v>94.31740695000438</v>
      </c>
      <c r="J29" s="37">
        <f>'[1]вспомогат'!L27</f>
        <v>-2991189.1799999997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31381.22000000001</v>
      </c>
      <c r="F30" s="38">
        <f>'[1]вспомогат'!H28</f>
        <v>1031.0499999999993</v>
      </c>
      <c r="G30" s="39">
        <f>'[1]вспомогат'!I28</f>
        <v>20.97761953204475</v>
      </c>
      <c r="H30" s="35">
        <f>'[1]вспомогат'!J28</f>
        <v>-3883.9500000000007</v>
      </c>
      <c r="I30" s="36">
        <f>'[1]вспомогат'!K28</f>
        <v>43.68513955592679</v>
      </c>
      <c r="J30" s="37">
        <f>'[1]вспомогат'!L28</f>
        <v>-40453.77999999999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143952208</v>
      </c>
      <c r="D31" s="38">
        <f>'[1]вспомогат'!D29</f>
        <v>14978324</v>
      </c>
      <c r="E31" s="33">
        <f>'[1]вспомогат'!G29</f>
        <v>140287612.36</v>
      </c>
      <c r="F31" s="38">
        <f>'[1]вспомогат'!H29</f>
        <v>7246985.920000017</v>
      </c>
      <c r="G31" s="39">
        <f>'[1]вспомогат'!I29</f>
        <v>48.38315635314082</v>
      </c>
      <c r="H31" s="35">
        <f>'[1]вспомогат'!J29</f>
        <v>-7731338.079999983</v>
      </c>
      <c r="I31" s="36">
        <f>'[1]вспомогат'!K29</f>
        <v>97.45429702613524</v>
      </c>
      <c r="J31" s="37">
        <f>'[1]вспомогат'!L29</f>
        <v>-3664595.6399999857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39499219</v>
      </c>
      <c r="D32" s="38">
        <f>'[1]вспомогат'!D30</f>
        <v>4604926</v>
      </c>
      <c r="E32" s="33">
        <f>'[1]вспомогат'!G30</f>
        <v>40102471.24</v>
      </c>
      <c r="F32" s="38">
        <f>'[1]вспомогат'!H30</f>
        <v>2929840.75</v>
      </c>
      <c r="G32" s="39">
        <f>'[1]вспомогат'!I30</f>
        <v>63.62405715097268</v>
      </c>
      <c r="H32" s="35">
        <f>'[1]вспомогат'!J30</f>
        <v>-1675085.25</v>
      </c>
      <c r="I32" s="36">
        <f>'[1]вспомогат'!K30</f>
        <v>101.5272510577994</v>
      </c>
      <c r="J32" s="37">
        <f>'[1]вспомогат'!L30</f>
        <v>603252.2400000021</v>
      </c>
    </row>
    <row r="33" spans="1:10" ht="12.75">
      <c r="A33" s="32" t="s">
        <v>35</v>
      </c>
      <c r="B33" s="33">
        <f>'[1]вспомогат'!B31</f>
        <v>40217943</v>
      </c>
      <c r="C33" s="33">
        <f>'[1]вспомогат'!C31</f>
        <v>34434543</v>
      </c>
      <c r="D33" s="38">
        <f>'[1]вспомогат'!D31</f>
        <v>9595784</v>
      </c>
      <c r="E33" s="33">
        <f>'[1]вспомогат'!G31</f>
        <v>29583177.93</v>
      </c>
      <c r="F33" s="38">
        <f>'[1]вспомогат'!H31</f>
        <v>1832630.0300000012</v>
      </c>
      <c r="G33" s="39">
        <f>'[1]вспомогат'!I31</f>
        <v>19.098283475326262</v>
      </c>
      <c r="H33" s="35">
        <f>'[1]вспомогат'!J31</f>
        <v>-7763153.969999999</v>
      </c>
      <c r="I33" s="36">
        <f>'[1]вспомогат'!K31</f>
        <v>85.91134178838963</v>
      </c>
      <c r="J33" s="37">
        <f>'[1]вспомогат'!L31</f>
        <v>-4851365.07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29557544.59</v>
      </c>
      <c r="F34" s="38">
        <f>'[1]вспомогат'!H32</f>
        <v>1366401.370000001</v>
      </c>
      <c r="G34" s="39">
        <f>'[1]вспомогат'!I32</f>
        <v>45.18998261060525</v>
      </c>
      <c r="H34" s="35">
        <f>'[1]вспомогат'!J32</f>
        <v>-1657280.629999999</v>
      </c>
      <c r="I34" s="36">
        <f>'[1]вспомогат'!K32</f>
        <v>96.23008985921794</v>
      </c>
      <c r="J34" s="37">
        <f>'[1]вспомогат'!L32</f>
        <v>-1157946.4100000001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57323681</v>
      </c>
      <c r="D35" s="38">
        <f>'[1]вспомогат'!D33</f>
        <v>7991629</v>
      </c>
      <c r="E35" s="33">
        <f>'[1]вспомогат'!G33</f>
        <v>55489244.33</v>
      </c>
      <c r="F35" s="38">
        <f>'[1]вспомогат'!H33</f>
        <v>4393007.219999999</v>
      </c>
      <c r="G35" s="39">
        <f>'[1]вспомогат'!I33</f>
        <v>54.97010959843104</v>
      </c>
      <c r="H35" s="35">
        <f>'[1]вспомогат'!J33</f>
        <v>-3598621.780000001</v>
      </c>
      <c r="I35" s="36">
        <f>'[1]вспомогат'!K33</f>
        <v>96.79986239892725</v>
      </c>
      <c r="J35" s="37">
        <f>'[1]вспомогат'!L33</f>
        <v>-1834436.6700000018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237879.76</v>
      </c>
      <c r="F36" s="38">
        <f>'[1]вспомогат'!H34</f>
        <v>14633.589999999997</v>
      </c>
      <c r="G36" s="39">
        <f>'[1]вспомогат'!I34</f>
        <v>35.69168292682926</v>
      </c>
      <c r="H36" s="35">
        <f>'[1]вспомогат'!J34</f>
        <v>-26366.410000000003</v>
      </c>
      <c r="I36" s="36">
        <f>'[1]вспомогат'!K34</f>
        <v>108.81965233302837</v>
      </c>
      <c r="J36" s="37">
        <f>'[1]вспомогат'!L34</f>
        <v>19279.76000000001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6442915.64</v>
      </c>
      <c r="F37" s="38">
        <f>'[1]вспомогат'!H35</f>
        <v>662866.3499999996</v>
      </c>
      <c r="G37" s="39">
        <f>'[1]вспомогат'!I35</f>
        <v>68.94351108675005</v>
      </c>
      <c r="H37" s="35">
        <f>'[1]вспомогат'!J35</f>
        <v>-298596.6500000004</v>
      </c>
      <c r="I37" s="36">
        <f>'[1]вспомогат'!K35</f>
        <v>104.38949798412054</v>
      </c>
      <c r="J37" s="37">
        <f>'[1]вспомогат'!L35</f>
        <v>270919.63999999966</v>
      </c>
    </row>
    <row r="38" spans="1:10" ht="18.75" customHeight="1">
      <c r="A38" s="50" t="s">
        <v>40</v>
      </c>
      <c r="B38" s="41">
        <f>SUM(B18:B37)</f>
        <v>1186898924</v>
      </c>
      <c r="C38" s="41">
        <f>SUM(C18:C37)</f>
        <v>993111299</v>
      </c>
      <c r="D38" s="41">
        <f>SUM(D18:D37)</f>
        <v>145025705</v>
      </c>
      <c r="E38" s="41">
        <f>SUM(E18:E37)</f>
        <v>980571633.6500001</v>
      </c>
      <c r="F38" s="41">
        <f>SUM(F18:F37)</f>
        <v>61364272.69000002</v>
      </c>
      <c r="G38" s="42">
        <f>F38/D38*100</f>
        <v>42.3126870439968</v>
      </c>
      <c r="H38" s="41">
        <f>SUM(H18:H37)</f>
        <v>-83661432.30999999</v>
      </c>
      <c r="I38" s="43">
        <f>E38/C38*100</f>
        <v>98.7373353457335</v>
      </c>
      <c r="J38" s="41">
        <f>SUM(J18:J37)</f>
        <v>-12539665.349999998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13449991.22</v>
      </c>
      <c r="F39" s="38">
        <f>'[1]вспомогат'!H36</f>
        <v>345247.1300000008</v>
      </c>
      <c r="G39" s="39">
        <f>'[1]вспомогат'!I36</f>
        <v>25.469831370240424</v>
      </c>
      <c r="H39" s="35">
        <f>'[1]вспомогат'!J36</f>
        <v>-1010266.8699999992</v>
      </c>
      <c r="I39" s="36">
        <f>'[1]вспомогат'!K36</f>
        <v>102.86821410644595</v>
      </c>
      <c r="J39" s="37">
        <f>'[1]вспомогат'!L36</f>
        <v>375018.22000000067</v>
      </c>
    </row>
    <row r="40" spans="1:10" ht="12.75" customHeight="1">
      <c r="A40" s="51" t="s">
        <v>42</v>
      </c>
      <c r="B40" s="33">
        <f>'[1]вспомогат'!B37</f>
        <v>43913370</v>
      </c>
      <c r="C40" s="33">
        <f>'[1]вспомогат'!C37</f>
        <v>37175415</v>
      </c>
      <c r="D40" s="38">
        <f>'[1]вспомогат'!D37</f>
        <v>6506528</v>
      </c>
      <c r="E40" s="33">
        <f>'[1]вспомогат'!G37</f>
        <v>34044516.74</v>
      </c>
      <c r="F40" s="38">
        <f>'[1]вспомогат'!H37</f>
        <v>1806081.870000001</v>
      </c>
      <c r="G40" s="39">
        <f>'[1]вспомогат'!I37</f>
        <v>27.757997352812453</v>
      </c>
      <c r="H40" s="35">
        <f>'[1]вспомогат'!J37</f>
        <v>-4700446.129999999</v>
      </c>
      <c r="I40" s="36">
        <f>'[1]вспомогат'!K37</f>
        <v>91.57804086383435</v>
      </c>
      <c r="J40" s="37">
        <f>'[1]вспомогат'!L37</f>
        <v>-3130898.259999998</v>
      </c>
    </row>
    <row r="41" spans="1:10" ht="12.75" customHeight="1">
      <c r="A41" s="51" t="s">
        <v>43</v>
      </c>
      <c r="B41" s="33">
        <f>'[1]вспомогат'!B38</f>
        <v>22465733</v>
      </c>
      <c r="C41" s="33">
        <f>'[1]вспомогат'!C38</f>
        <v>20352460</v>
      </c>
      <c r="D41" s="38">
        <f>'[1]вспомогат'!D38</f>
        <v>3947211</v>
      </c>
      <c r="E41" s="33">
        <f>'[1]вспомогат'!G38</f>
        <v>18854401.46</v>
      </c>
      <c r="F41" s="38">
        <f>'[1]вспомогат'!H38</f>
        <v>1196085.0199999996</v>
      </c>
      <c r="G41" s="39">
        <f>'[1]вспомогат'!I38</f>
        <v>30.302028951581246</v>
      </c>
      <c r="H41" s="35">
        <f>'[1]вспомогат'!J38</f>
        <v>-2751125.9800000004</v>
      </c>
      <c r="I41" s="36">
        <f>'[1]вспомогат'!K38</f>
        <v>92.63942275282695</v>
      </c>
      <c r="J41" s="37">
        <f>'[1]вспомогат'!L38</f>
        <v>-1498058.539999999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13783992.1</v>
      </c>
      <c r="F42" s="38">
        <f>'[1]вспомогат'!H39</f>
        <v>709971.7699999996</v>
      </c>
      <c r="G42" s="39">
        <f>'[1]вспомогат'!I39</f>
        <v>20.249517343545566</v>
      </c>
      <c r="H42" s="35">
        <f>'[1]вспомогат'!J39</f>
        <v>-2796145.2300000004</v>
      </c>
      <c r="I42" s="36">
        <f>'[1]вспомогат'!K39</f>
        <v>89.00285365885942</v>
      </c>
      <c r="J42" s="37">
        <f>'[1]вспомогат'!L39</f>
        <v>-1703142.9000000004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13596790.53</v>
      </c>
      <c r="F43" s="38">
        <f>'[1]вспомогат'!H40</f>
        <v>980395.5800000001</v>
      </c>
      <c r="G43" s="39">
        <f>'[1]вспомогат'!I40</f>
        <v>25.893365547881945</v>
      </c>
      <c r="H43" s="35">
        <f>'[1]вспомогат'!J40</f>
        <v>-2805885.42</v>
      </c>
      <c r="I43" s="36">
        <f>'[1]вспомогат'!K40</f>
        <v>94.63002708449561</v>
      </c>
      <c r="J43" s="37">
        <f>'[1]вспомогат'!L40</f>
        <v>-771577.4700000007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17842678.98</v>
      </c>
      <c r="F44" s="38">
        <f>'[1]вспомогат'!H41</f>
        <v>713385.3000000007</v>
      </c>
      <c r="G44" s="39">
        <f>'[1]вспомогат'!I41</f>
        <v>55.430696215809704</v>
      </c>
      <c r="H44" s="35">
        <f>'[1]вспомогат'!J41</f>
        <v>-573600.6999999993</v>
      </c>
      <c r="I44" s="36">
        <f>'[1]вспомогат'!K41</f>
        <v>99.1064263200477</v>
      </c>
      <c r="J44" s="37">
        <f>'[1]вспомогат'!L41</f>
        <v>-160875.01999999955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25351571.76</v>
      </c>
      <c r="F45" s="38">
        <f>'[1]вспомогат'!H42</f>
        <v>1599654.5600000024</v>
      </c>
      <c r="G45" s="39">
        <f>'[1]вспомогат'!I42</f>
        <v>62.369295827255975</v>
      </c>
      <c r="H45" s="35">
        <f>'[1]вспомогат'!J42</f>
        <v>-965156.4399999976</v>
      </c>
      <c r="I45" s="36">
        <f>'[1]вспомогат'!K42</f>
        <v>104.25986280334965</v>
      </c>
      <c r="J45" s="37">
        <f>'[1]вспомогат'!L42</f>
        <v>1035817.7600000016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41893212</v>
      </c>
      <c r="D46" s="38">
        <f>'[1]вспомогат'!D43</f>
        <v>6124057</v>
      </c>
      <c r="E46" s="33">
        <f>'[1]вспомогат'!G43</f>
        <v>42626327.8</v>
      </c>
      <c r="F46" s="38">
        <f>'[1]вспомогат'!H43</f>
        <v>2577761.789999999</v>
      </c>
      <c r="G46" s="39">
        <f>'[1]вспомогат'!I43</f>
        <v>42.09238728509547</v>
      </c>
      <c r="H46" s="35">
        <f>'[1]вспомогат'!J43</f>
        <v>-3546295.210000001</v>
      </c>
      <c r="I46" s="36">
        <f>'[1]вспомогат'!K43</f>
        <v>101.74996321599785</v>
      </c>
      <c r="J46" s="37">
        <f>'[1]вспомогат'!L43</f>
        <v>733115.799999997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23796061</v>
      </c>
      <c r="D47" s="38">
        <f>'[1]вспомогат'!D44</f>
        <v>6675404</v>
      </c>
      <c r="E47" s="33">
        <f>'[1]вспомогат'!G44</f>
        <v>19475218.02</v>
      </c>
      <c r="F47" s="38">
        <f>'[1]вспомогат'!H44</f>
        <v>1327693.0799999982</v>
      </c>
      <c r="G47" s="39">
        <f>'[1]вспомогат'!I44</f>
        <v>19.889329245091357</v>
      </c>
      <c r="H47" s="35">
        <f>'[1]вспомогат'!J44</f>
        <v>-5347710.920000002</v>
      </c>
      <c r="I47" s="36">
        <f>'[1]вспомогат'!K44</f>
        <v>81.84219236956906</v>
      </c>
      <c r="J47" s="37">
        <f>'[1]вспомогат'!L44</f>
        <v>-4320842.98</v>
      </c>
    </row>
    <row r="48" spans="1:10" ht="14.25" customHeight="1">
      <c r="A48" s="52" t="s">
        <v>50</v>
      </c>
      <c r="B48" s="33">
        <f>'[1]вспомогат'!B45</f>
        <v>25801316</v>
      </c>
      <c r="C48" s="33">
        <f>'[1]вспомогат'!C45</f>
        <v>21692495</v>
      </c>
      <c r="D48" s="38">
        <f>'[1]вспомогат'!D45</f>
        <v>2945800</v>
      </c>
      <c r="E48" s="33">
        <f>'[1]вспомогат'!G45</f>
        <v>21954149.66</v>
      </c>
      <c r="F48" s="38">
        <f>'[1]вспомогат'!H45</f>
        <v>2039578.210000001</v>
      </c>
      <c r="G48" s="39">
        <f>'[1]вспомогат'!I45</f>
        <v>69.23681886075093</v>
      </c>
      <c r="H48" s="35">
        <f>'[1]вспомогат'!J45</f>
        <v>-906221.7899999991</v>
      </c>
      <c r="I48" s="36">
        <f>'[1]вспомогат'!K45</f>
        <v>101.20619901030288</v>
      </c>
      <c r="J48" s="37">
        <f>'[1]вспомогат'!L45</f>
        <v>261654.66000000015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7567709.43</v>
      </c>
      <c r="F49" s="38">
        <f>'[1]вспомогат'!H46</f>
        <v>446996.0999999996</v>
      </c>
      <c r="G49" s="39">
        <f>'[1]вспомогат'!I46</f>
        <v>65.1708964940084</v>
      </c>
      <c r="H49" s="35">
        <f>'[1]вспомогат'!J46</f>
        <v>-238886.90000000037</v>
      </c>
      <c r="I49" s="36">
        <f>'[1]вспомогат'!K46</f>
        <v>100.47831839466446</v>
      </c>
      <c r="J49" s="37">
        <f>'[1]вспомогат'!L46</f>
        <v>36025.4299999997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7261280</v>
      </c>
      <c r="D50" s="38">
        <f>'[1]вспомогат'!D47</f>
        <v>1272400</v>
      </c>
      <c r="E50" s="33">
        <f>'[1]вспомогат'!G47</f>
        <v>7491050.5</v>
      </c>
      <c r="F50" s="38">
        <f>'[1]вспомогат'!H47</f>
        <v>884721.5999999996</v>
      </c>
      <c r="G50" s="39">
        <f>'[1]вспомогат'!I47</f>
        <v>69.53171958503613</v>
      </c>
      <c r="H50" s="35">
        <f>'[1]вспомогат'!J47</f>
        <v>-387678.4000000004</v>
      </c>
      <c r="I50" s="36">
        <f>'[1]вспомогат'!K47</f>
        <v>103.16432502258554</v>
      </c>
      <c r="J50" s="37">
        <f>'[1]вспомогат'!L47</f>
        <v>229770.5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9081840</v>
      </c>
      <c r="D51" s="38">
        <f>'[1]вспомогат'!D48</f>
        <v>2219807</v>
      </c>
      <c r="E51" s="33">
        <f>'[1]вспомогат'!G48</f>
        <v>7286091.14</v>
      </c>
      <c r="F51" s="38">
        <f>'[1]вспомогат'!H48</f>
        <v>314090.39999999944</v>
      </c>
      <c r="G51" s="39">
        <f>'[1]вспомогат'!I48</f>
        <v>14.149446325739104</v>
      </c>
      <c r="H51" s="35">
        <f>'[1]вспомогат'!J48</f>
        <v>-1905716.6000000006</v>
      </c>
      <c r="I51" s="36">
        <f>'[1]вспомогат'!K48</f>
        <v>80.22703703214327</v>
      </c>
      <c r="J51" s="37">
        <f>'[1]вспомогат'!L48</f>
        <v>-1795748.8600000003</v>
      </c>
    </row>
    <row r="52" spans="1:10" ht="14.25" customHeight="1">
      <c r="A52" s="52" t="s">
        <v>54</v>
      </c>
      <c r="B52" s="33">
        <f>'[1]вспомогат'!B49</f>
        <v>28835600</v>
      </c>
      <c r="C52" s="33">
        <f>'[1]вспомогат'!C49</f>
        <v>23023998</v>
      </c>
      <c r="D52" s="38">
        <f>'[1]вспомогат'!D49</f>
        <v>4641880</v>
      </c>
      <c r="E52" s="33">
        <f>'[1]вспомогат'!G49</f>
        <v>24660056.43</v>
      </c>
      <c r="F52" s="38">
        <f>'[1]вспомогат'!H49</f>
        <v>974141.9600000009</v>
      </c>
      <c r="G52" s="39">
        <f>'[1]вспомогат'!I49</f>
        <v>20.985935870810984</v>
      </c>
      <c r="H52" s="35">
        <f>'[1]вспомогат'!J49</f>
        <v>-3667738.039999999</v>
      </c>
      <c r="I52" s="36">
        <f>'[1]вспомогат'!K49</f>
        <v>107.1058833048891</v>
      </c>
      <c r="J52" s="37">
        <f>'[1]вспомогат'!L49</f>
        <v>1636058.4299999997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8457539.98</v>
      </c>
      <c r="F53" s="38">
        <f>'[1]вспомогат'!H50</f>
        <v>412478.7000000002</v>
      </c>
      <c r="G53" s="39">
        <f>'[1]вспомогат'!I50</f>
        <v>40.54123625212547</v>
      </c>
      <c r="H53" s="35">
        <f>'[1]вспомогат'!J50</f>
        <v>-604951.2999999998</v>
      </c>
      <c r="I53" s="36">
        <f>'[1]вспомогат'!K50</f>
        <v>99.8894516292858</v>
      </c>
      <c r="J53" s="37">
        <f>'[1]вспомогат'!L50</f>
        <v>-9360.019999999553</v>
      </c>
    </row>
    <row r="54" spans="1:10" ht="14.25" customHeight="1">
      <c r="A54" s="52" t="s">
        <v>56</v>
      </c>
      <c r="B54" s="33">
        <f>'[1]вспомогат'!B51</f>
        <v>8362532</v>
      </c>
      <c r="C54" s="33">
        <f>'[1]вспомогат'!C51</f>
        <v>7180932</v>
      </c>
      <c r="D54" s="38">
        <f>'[1]вспомогат'!D51</f>
        <v>1243550</v>
      </c>
      <c r="E54" s="33">
        <f>'[1]вспомогат'!G51</f>
        <v>6915307.89</v>
      </c>
      <c r="F54" s="38">
        <f>'[1]вспомогат'!H51</f>
        <v>689176.5699999994</v>
      </c>
      <c r="G54" s="39">
        <f>'[1]вспомогат'!I51</f>
        <v>55.42009328133162</v>
      </c>
      <c r="H54" s="35">
        <f>'[1]вспомогат'!J51</f>
        <v>-554373.4300000006</v>
      </c>
      <c r="I54" s="36">
        <f>'[1]вспомогат'!K51</f>
        <v>96.30098001206528</v>
      </c>
      <c r="J54" s="37">
        <f>'[1]вспомогат'!L51</f>
        <v>-265624.11000000034</v>
      </c>
    </row>
    <row r="55" spans="1:10" ht="14.25" customHeight="1">
      <c r="A55" s="52" t="s">
        <v>57</v>
      </c>
      <c r="B55" s="33">
        <f>'[1]вспомогат'!B52</f>
        <v>48451063</v>
      </c>
      <c r="C55" s="33">
        <f>'[1]вспомогат'!C52</f>
        <v>41104414</v>
      </c>
      <c r="D55" s="38">
        <f>'[1]вспомогат'!D52</f>
        <v>6281100</v>
      </c>
      <c r="E55" s="33">
        <f>'[1]вспомогат'!G52</f>
        <v>42457202.99</v>
      </c>
      <c r="F55" s="38">
        <f>'[1]вспомогат'!H52</f>
        <v>2677472.3800000027</v>
      </c>
      <c r="G55" s="39">
        <f>'[1]вспомогат'!I52</f>
        <v>42.627443919058805</v>
      </c>
      <c r="H55" s="35">
        <f>'[1]вспомогат'!J52</f>
        <v>-3603627.6199999973</v>
      </c>
      <c r="I55" s="36">
        <f>'[1]вспомогат'!K52</f>
        <v>103.29110394324074</v>
      </c>
      <c r="J55" s="37">
        <f>'[1]вспомогат'!L52</f>
        <v>1352788.990000002</v>
      </c>
    </row>
    <row r="56" spans="1:10" ht="14.25" customHeight="1">
      <c r="A56" s="52" t="s">
        <v>58</v>
      </c>
      <c r="B56" s="33">
        <f>'[1]вспомогат'!B53</f>
        <v>62012246</v>
      </c>
      <c r="C56" s="33">
        <f>'[1]вспомогат'!C53</f>
        <v>50592543</v>
      </c>
      <c r="D56" s="38">
        <f>'[1]вспомогат'!D53</f>
        <v>6865845</v>
      </c>
      <c r="E56" s="33">
        <f>'[1]вспомогат'!G53</f>
        <v>50054834.3</v>
      </c>
      <c r="F56" s="38">
        <f>'[1]вспомогат'!H53</f>
        <v>3011982.4299999997</v>
      </c>
      <c r="G56" s="39">
        <f>'[1]вспомогат'!I53</f>
        <v>43.869071177691886</v>
      </c>
      <c r="H56" s="35">
        <f>'[1]вспомогат'!J53</f>
        <v>-3853862.5700000003</v>
      </c>
      <c r="I56" s="36">
        <f>'[1]вспомогат'!K53</f>
        <v>98.93717795525716</v>
      </c>
      <c r="J56" s="37">
        <f>'[1]вспомогат'!L53</f>
        <v>-537708.700000003</v>
      </c>
    </row>
    <row r="57" spans="1:10" ht="14.25" customHeight="1">
      <c r="A57" s="52" t="s">
        <v>59</v>
      </c>
      <c r="B57" s="33">
        <f>'[1]вспомогат'!B54</f>
        <v>36081661</v>
      </c>
      <c r="C57" s="33">
        <f>'[1]вспомогат'!C54</f>
        <v>29967011</v>
      </c>
      <c r="D57" s="38">
        <f>'[1]вспомогат'!D54</f>
        <v>5066900</v>
      </c>
      <c r="E57" s="33">
        <f>'[1]вспомогат'!G54</f>
        <v>28290655.25</v>
      </c>
      <c r="F57" s="38">
        <f>'[1]вспомогат'!H54</f>
        <v>1090053.0700000003</v>
      </c>
      <c r="G57" s="39">
        <f>'[1]вспомогат'!I54</f>
        <v>21.513214588801837</v>
      </c>
      <c r="H57" s="35">
        <f>'[1]вспомогат'!J54</f>
        <v>-3976846.9299999997</v>
      </c>
      <c r="I57" s="36">
        <f>'[1]вспомогат'!K54</f>
        <v>94.40599614689633</v>
      </c>
      <c r="J57" s="37">
        <f>'[1]вспомогат'!L54</f>
        <v>-1676355.75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48486795.93</v>
      </c>
      <c r="F58" s="38">
        <f>'[1]вспомогат'!H55</f>
        <v>2223925.039999999</v>
      </c>
      <c r="G58" s="39">
        <f>'[1]вспомогат'!I55</f>
        <v>23.599088900148814</v>
      </c>
      <c r="H58" s="35">
        <f>'[1]вспомогат'!J55</f>
        <v>-7199849.960000001</v>
      </c>
      <c r="I58" s="36">
        <f>'[1]вспомогат'!K55</f>
        <v>96.07648917153945</v>
      </c>
      <c r="J58" s="37">
        <f>'[1]вспомогат'!L55</f>
        <v>-1980073.0700000003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54788395.59</v>
      </c>
      <c r="F59" s="38">
        <f>'[1]вспомогат'!H56</f>
        <v>2786425.7600000054</v>
      </c>
      <c r="G59" s="39">
        <f>'[1]вспомогат'!I56</f>
        <v>38.61497577578473</v>
      </c>
      <c r="H59" s="35">
        <f>'[1]вспомогат'!J56</f>
        <v>-4429494.239999995</v>
      </c>
      <c r="I59" s="36">
        <f>'[1]вспомогат'!K56</f>
        <v>93.32681881478794</v>
      </c>
      <c r="J59" s="37">
        <f>'[1]вспомогат'!L56</f>
        <v>-3917554.4099999964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9393388.77</v>
      </c>
      <c r="F60" s="38">
        <f>'[1]вспомогат'!H57</f>
        <v>1301459.1399999997</v>
      </c>
      <c r="G60" s="39">
        <f>'[1]вспомогат'!I57</f>
        <v>65.82823728043708</v>
      </c>
      <c r="H60" s="35">
        <f>'[1]вспомогат'!J57</f>
        <v>-675593.8600000003</v>
      </c>
      <c r="I60" s="36">
        <f>'[1]вспомогат'!K57</f>
        <v>103.40428267334967</v>
      </c>
      <c r="J60" s="37">
        <f>'[1]вспомогат'!L57</f>
        <v>309249.76999999955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45983987.49</v>
      </c>
      <c r="F61" s="38">
        <f>'[1]вспомогат'!H58</f>
        <v>2476775.200000003</v>
      </c>
      <c r="G61" s="39">
        <f>'[1]вспомогат'!I58</f>
        <v>62.624468895292175</v>
      </c>
      <c r="H61" s="35">
        <f>'[1]вспомогат'!J58</f>
        <v>-1478188.799999997</v>
      </c>
      <c r="I61" s="36">
        <f>'[1]вспомогат'!K58</f>
        <v>100.33775737632405</v>
      </c>
      <c r="J61" s="37">
        <f>'[1]вспомогат'!L58</f>
        <v>154791.4900000021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10549692.54</v>
      </c>
      <c r="F62" s="38">
        <f>'[1]вспомогат'!H59</f>
        <v>729174.3599999994</v>
      </c>
      <c r="G62" s="39">
        <f>'[1]вспомогат'!I59</f>
        <v>90.23128581628643</v>
      </c>
      <c r="H62" s="35">
        <f>'[1]вспомогат'!J59</f>
        <v>-78942.6400000006</v>
      </c>
      <c r="I62" s="36">
        <f>'[1]вспомогат'!K59</f>
        <v>104.54314690781592</v>
      </c>
      <c r="J62" s="37">
        <f>'[1]вспомогат'!L59</f>
        <v>458459.5399999991</v>
      </c>
    </row>
    <row r="63" spans="1:10" ht="14.25" customHeight="1">
      <c r="A63" s="52" t="s">
        <v>65</v>
      </c>
      <c r="B63" s="33">
        <f>'[1]вспомогат'!B60</f>
        <v>14504968</v>
      </c>
      <c r="C63" s="33">
        <f>'[1]вспомогат'!C60</f>
        <v>10979268</v>
      </c>
      <c r="D63" s="38">
        <f>'[1]вспомогат'!D60</f>
        <v>1643400</v>
      </c>
      <c r="E63" s="33">
        <f>'[1]вспомогат'!G60</f>
        <v>12211207.88</v>
      </c>
      <c r="F63" s="38">
        <f>'[1]вспомогат'!H60</f>
        <v>1284024.6400000006</v>
      </c>
      <c r="G63" s="39">
        <f>'[1]вспомогат'!I60</f>
        <v>78.13220396738473</v>
      </c>
      <c r="H63" s="35">
        <f>'[1]вспомогат'!J60</f>
        <v>-359375.3599999994</v>
      </c>
      <c r="I63" s="36">
        <f>'[1]вспомогат'!K60</f>
        <v>111.22060122769571</v>
      </c>
      <c r="J63" s="37">
        <f>'[1]вспомогат'!L60</f>
        <v>1231939.8800000008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9048993</v>
      </c>
      <c r="D64" s="38">
        <f>'[1]вспомогат'!D61</f>
        <v>1403855</v>
      </c>
      <c r="E64" s="33">
        <f>'[1]вспомогат'!G61</f>
        <v>9081947</v>
      </c>
      <c r="F64" s="38">
        <f>'[1]вспомогат'!H61</f>
        <v>360394.77999999933</v>
      </c>
      <c r="G64" s="39">
        <f>'[1]вспомогат'!I61</f>
        <v>25.671795164030424</v>
      </c>
      <c r="H64" s="35">
        <f>'[1]вспомогат'!J61</f>
        <v>-1043460.2200000007</v>
      </c>
      <c r="I64" s="36">
        <f>'[1]вспомогат'!K61</f>
        <v>100.36417311848953</v>
      </c>
      <c r="J64" s="37">
        <f>'[1]вспомогат'!L61</f>
        <v>32954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10159805.06</v>
      </c>
      <c r="F65" s="38">
        <f>'[1]вспомогат'!H62</f>
        <v>530152.2800000012</v>
      </c>
      <c r="G65" s="39">
        <f>'[1]вспомогат'!I62</f>
        <v>44.46653638079272</v>
      </c>
      <c r="H65" s="35">
        <f>'[1]вспомогат'!J62</f>
        <v>-662097.7199999988</v>
      </c>
      <c r="I65" s="36">
        <f>'[1]вспомогат'!K62</f>
        <v>95.81603214048259</v>
      </c>
      <c r="J65" s="37">
        <f>'[1]вспомогат'!L62</f>
        <v>-443644.9399999995</v>
      </c>
    </row>
    <row r="66" spans="1:10" ht="14.25" customHeight="1">
      <c r="A66" s="52" t="s">
        <v>68</v>
      </c>
      <c r="B66" s="33">
        <f>'[1]вспомогат'!B63</f>
        <v>8609022</v>
      </c>
      <c r="C66" s="33">
        <f>'[1]вспомогат'!C63</f>
        <v>6749787</v>
      </c>
      <c r="D66" s="38">
        <f>'[1]вспомогат'!D63</f>
        <v>1600046</v>
      </c>
      <c r="E66" s="33">
        <f>'[1]вспомогат'!G63</f>
        <v>5973632.66</v>
      </c>
      <c r="F66" s="38">
        <f>'[1]вспомогат'!H63</f>
        <v>397829.5</v>
      </c>
      <c r="G66" s="39">
        <f>'[1]вспомогат'!I63</f>
        <v>24.863628920668532</v>
      </c>
      <c r="H66" s="35">
        <f>'[1]вспомогат'!J63</f>
        <v>-1202216.5</v>
      </c>
      <c r="I66" s="36">
        <f>'[1]вспомогат'!K63</f>
        <v>88.50105432956626</v>
      </c>
      <c r="J66" s="37">
        <f>'[1]вспомогат'!L63</f>
        <v>-776154.3399999999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12161259.03</v>
      </c>
      <c r="F67" s="38">
        <f>'[1]вспомогат'!H64</f>
        <v>1469392.3399999999</v>
      </c>
      <c r="G67" s="39">
        <f>'[1]вспомогат'!I64</f>
        <v>107.61389012984918</v>
      </c>
      <c r="H67" s="35">
        <f>'[1]вспомогат'!J64</f>
        <v>103962.33999999985</v>
      </c>
      <c r="I67" s="36">
        <f>'[1]вспомогат'!K64</f>
        <v>110.53002138116412</v>
      </c>
      <c r="J67" s="37">
        <f>'[1]вспомогат'!L64</f>
        <v>1158584.0299999993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9112862.06</v>
      </c>
      <c r="F68" s="38">
        <f>'[1]вспомогат'!H65</f>
        <v>1110585.6800000006</v>
      </c>
      <c r="G68" s="39">
        <f>'[1]вспомогат'!I65</f>
        <v>57.452506660458894</v>
      </c>
      <c r="H68" s="35">
        <f>'[1]вспомогат'!J65</f>
        <v>-822464.3199999994</v>
      </c>
      <c r="I68" s="36">
        <f>'[1]вспомогат'!K65</f>
        <v>98.85867714174442</v>
      </c>
      <c r="J68" s="37">
        <f>'[1]вспомогат'!L65</f>
        <v>-105207.93999999948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24282675.3</v>
      </c>
      <c r="F69" s="38">
        <f>'[1]вспомогат'!H66</f>
        <v>1337269.2800000012</v>
      </c>
      <c r="G69" s="39">
        <f>'[1]вспомогат'!I66</f>
        <v>48.34495366940956</v>
      </c>
      <c r="H69" s="35">
        <f>'[1]вспомогат'!J66</f>
        <v>-1428829.7199999988</v>
      </c>
      <c r="I69" s="36">
        <f>'[1]вспомогат'!K66</f>
        <v>99.54592831293694</v>
      </c>
      <c r="J69" s="37">
        <f>'[1]вспомогат'!L66</f>
        <v>-110763.69999999925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43435672</v>
      </c>
      <c r="D70" s="38">
        <f>'[1]вспомогат'!D67</f>
        <v>3196551</v>
      </c>
      <c r="E70" s="33">
        <f>'[1]вспомогат'!G67</f>
        <v>48957650.63</v>
      </c>
      <c r="F70" s="38">
        <f>'[1]вспомогат'!H67</f>
        <v>1887781.7600000054</v>
      </c>
      <c r="G70" s="39">
        <f>'[1]вспомогат'!I67</f>
        <v>59.05683219194705</v>
      </c>
      <c r="H70" s="35">
        <f>'[1]вспомогат'!J67</f>
        <v>-1308769.2399999946</v>
      </c>
      <c r="I70" s="36">
        <f>'[1]вспомогат'!K67</f>
        <v>112.71300379558996</v>
      </c>
      <c r="J70" s="37">
        <f>'[1]вспомогат'!L67</f>
        <v>5521978.630000003</v>
      </c>
    </row>
    <row r="71" spans="1:10" ht="14.25" customHeight="1">
      <c r="A71" s="52" t="s">
        <v>73</v>
      </c>
      <c r="B71" s="33">
        <f>'[1]вспомогат'!B68</f>
        <v>85942550</v>
      </c>
      <c r="C71" s="33">
        <f>'[1]вспомогат'!C68</f>
        <v>69431698</v>
      </c>
      <c r="D71" s="38">
        <f>'[1]вспомогат'!D68</f>
        <v>8776268</v>
      </c>
      <c r="E71" s="33">
        <f>'[1]вспомогат'!G68</f>
        <v>66419751.73</v>
      </c>
      <c r="F71" s="38">
        <f>'[1]вспомогат'!H68</f>
        <v>3176820.1099999994</v>
      </c>
      <c r="G71" s="39">
        <f>'[1]вспомогат'!I68</f>
        <v>36.197847536105314</v>
      </c>
      <c r="H71" s="35">
        <f>'[1]вспомогат'!J68</f>
        <v>-5599447.890000001</v>
      </c>
      <c r="I71" s="36">
        <f>'[1]вспомогат'!K68</f>
        <v>95.66200113671424</v>
      </c>
      <c r="J71" s="37">
        <f>'[1]вспомогат'!L68</f>
        <v>-3011946.2700000033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11710726.73</v>
      </c>
      <c r="F72" s="38">
        <f>'[1]вспомогат'!H69</f>
        <v>727789.5099999998</v>
      </c>
      <c r="G72" s="39">
        <f>'[1]вспомогат'!I69</f>
        <v>41.96058196787472</v>
      </c>
      <c r="H72" s="35">
        <f>'[1]вспомогат'!J69</f>
        <v>-1006670.4900000002</v>
      </c>
      <c r="I72" s="36">
        <f>'[1]вспомогат'!K69</f>
        <v>96.06862311279119</v>
      </c>
      <c r="J72" s="37">
        <f>'[1]вспомогат'!L69</f>
        <v>-479233.26999999955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5133581.14</v>
      </c>
      <c r="F73" s="38">
        <f>'[1]вспомогат'!H70</f>
        <v>313083.19999999925</v>
      </c>
      <c r="G73" s="39">
        <f>'[1]вспомогат'!I70</f>
        <v>25.63629068577271</v>
      </c>
      <c r="H73" s="35">
        <f>'[1]вспомогат'!J70</f>
        <v>-908166.8000000007</v>
      </c>
      <c r="I73" s="36">
        <f>'[1]вспомогат'!K70</f>
        <v>88.83979911637509</v>
      </c>
      <c r="J73" s="37">
        <f>'[1]вспомогат'!L70</f>
        <v>-644888.8600000003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5044677.05</v>
      </c>
      <c r="F74" s="38">
        <f>'[1]вспомогат'!H71</f>
        <v>466338.39999999944</v>
      </c>
      <c r="G74" s="39">
        <f>'[1]вспомогат'!I71</f>
        <v>42.64546548589692</v>
      </c>
      <c r="H74" s="35">
        <f>'[1]вспомогат'!J71</f>
        <v>-627185.6000000006</v>
      </c>
      <c r="I74" s="36">
        <f>'[1]вспомогат'!K71</f>
        <v>93.72059757626177</v>
      </c>
      <c r="J74" s="37">
        <f>'[1]вспомогат'!L71</f>
        <v>-337999.9500000002</v>
      </c>
    </row>
    <row r="75" spans="1:10" ht="15" customHeight="1">
      <c r="A75" s="50" t="s">
        <v>77</v>
      </c>
      <c r="B75" s="41">
        <f>SUM(B39:B74)</f>
        <v>960850194</v>
      </c>
      <c r="C75" s="41">
        <f>SUM(C39:C74)</f>
        <v>806761575</v>
      </c>
      <c r="D75" s="41">
        <f>SUM(D39:D74)</f>
        <v>119299516</v>
      </c>
      <c r="E75" s="41">
        <f>SUM(E39:E74)</f>
        <v>793612122.7699997</v>
      </c>
      <c r="F75" s="41">
        <f>SUM(F39:F74)</f>
        <v>46376188.50000002</v>
      </c>
      <c r="G75" s="42">
        <f>F75/D75*100</f>
        <v>38.87374404771266</v>
      </c>
      <c r="H75" s="41">
        <f>SUM(H39:H74)</f>
        <v>-72923327.49999997</v>
      </c>
      <c r="I75" s="43">
        <f>E75/C75*100</f>
        <v>98.37009438259373</v>
      </c>
      <c r="J75" s="41">
        <f>SUM(J39:J74)</f>
        <v>-13149452.229999993</v>
      </c>
    </row>
    <row r="76" spans="1:10" ht="15.75" customHeight="1">
      <c r="A76" s="53" t="s">
        <v>78</v>
      </c>
      <c r="B76" s="54">
        <f>'[1]вспомогат'!B72</f>
        <v>10416084870</v>
      </c>
      <c r="C76" s="54">
        <f>'[1]вспомогат'!C72</f>
        <v>8696372690</v>
      </c>
      <c r="D76" s="54">
        <f>'[1]вспомогат'!D72</f>
        <v>1139598066</v>
      </c>
      <c r="E76" s="54">
        <f>'[1]вспомогат'!G72</f>
        <v>8479989232.620003</v>
      </c>
      <c r="F76" s="54">
        <f>'[1]вспомогат'!H72</f>
        <v>453917557.69999987</v>
      </c>
      <c r="G76" s="55">
        <f>'[1]вспомогат'!I72</f>
        <v>39.831373116773946</v>
      </c>
      <c r="H76" s="54">
        <f>'[1]вспомогат'!J72</f>
        <v>-685680508.2999998</v>
      </c>
      <c r="I76" s="55">
        <f>'[1]вспомогат'!K72</f>
        <v>97.51179641106208</v>
      </c>
      <c r="J76" s="54">
        <f>'[1]вспомогат'!L72</f>
        <v>-216383457.38000003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18.10.2018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2018-10-19T08:07:14Z</dcterms:created>
  <dcterms:modified xsi:type="dcterms:W3CDTF">2018-10-19T08:07:40Z</dcterms:modified>
  <cp:category/>
  <cp:version/>
  <cp:contentType/>
  <cp:contentStatus/>
</cp:coreProperties>
</file>