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<sst xmlns="http://schemas.openxmlformats.org/spreadsheetml/2006/main" count="84" uniqueCount="79">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</sst>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17.10.2018</v>
          </cell>
        </row>
        <row r="6">
          <cell r="G6" t="str">
            <v>Фактично надійшло на 17.10.2018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1971024890</v>
          </cell>
          <cell r="C10">
            <v>1639945030</v>
          </cell>
          <cell r="D10">
            <v>215227461</v>
          </cell>
          <cell r="G10">
            <v>1575893420.2</v>
          </cell>
          <cell r="H10">
            <v>66184191.71000004</v>
          </cell>
          <cell r="I10">
            <v>30.75081190963826</v>
          </cell>
          <cell r="J10">
            <v>-149043269.28999996</v>
          </cell>
          <cell r="K10">
            <v>96.09428312362397</v>
          </cell>
          <cell r="L10">
            <v>-64051609.79999995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3836241954.92</v>
          </cell>
          <cell r="H11">
            <v>198427502.5300002</v>
          </cell>
          <cell r="I11">
            <v>37.47945951872772</v>
          </cell>
          <cell r="J11">
            <v>-331002497.4699998</v>
          </cell>
          <cell r="K11">
            <v>97.18795803954156</v>
          </cell>
          <cell r="L11">
            <v>-110998045.07999992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334931493.22</v>
          </cell>
          <cell r="H12">
            <v>15905062.180000007</v>
          </cell>
          <cell r="I12">
            <v>44.28397513569625</v>
          </cell>
          <cell r="J12">
            <v>-20011004.819999993</v>
          </cell>
          <cell r="K12">
            <v>97.19981538705136</v>
          </cell>
          <cell r="L12">
            <v>-9648886.779999971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445164689.16</v>
          </cell>
          <cell r="H13">
            <v>21123139.150000036</v>
          </cell>
          <cell r="I13">
            <v>48.806600975936206</v>
          </cell>
          <cell r="J13">
            <v>-22156127.849999964</v>
          </cell>
          <cell r="K13">
            <v>98.79249728908263</v>
          </cell>
          <cell r="L13">
            <v>-5441076.839999974</v>
          </cell>
        </row>
        <row r="14">
          <cell r="B14">
            <v>541300000</v>
          </cell>
          <cell r="C14">
            <v>452175000</v>
          </cell>
          <cell r="D14">
            <v>44956000</v>
          </cell>
          <cell r="G14">
            <v>431821682.19</v>
          </cell>
          <cell r="H14">
            <v>21380648.050000012</v>
          </cell>
          <cell r="I14">
            <v>47.55905340777652</v>
          </cell>
          <cell r="J14">
            <v>-23575351.949999988</v>
          </cell>
          <cell r="K14">
            <v>95.49879630452811</v>
          </cell>
          <cell r="L14">
            <v>-20353317.810000002</v>
          </cell>
        </row>
        <row r="15">
          <cell r="B15">
            <v>75491400</v>
          </cell>
          <cell r="C15">
            <v>61953640</v>
          </cell>
          <cell r="D15">
            <v>6464050</v>
          </cell>
          <cell r="G15">
            <v>62362115.87</v>
          </cell>
          <cell r="H15">
            <v>3766432.25</v>
          </cell>
          <cell r="I15">
            <v>58.26737494295372</v>
          </cell>
          <cell r="J15">
            <v>-2697617.75</v>
          </cell>
          <cell r="K15">
            <v>100.65932505337862</v>
          </cell>
          <cell r="L15">
            <v>408475.8699999973</v>
          </cell>
        </row>
        <row r="16">
          <cell r="B16">
            <v>43518951</v>
          </cell>
          <cell r="C16">
            <v>35034470</v>
          </cell>
          <cell r="D16">
            <v>5338203</v>
          </cell>
          <cell r="G16">
            <v>35245236.9</v>
          </cell>
          <cell r="H16">
            <v>1590618.4299999997</v>
          </cell>
          <cell r="I16">
            <v>29.796889140409228</v>
          </cell>
          <cell r="J16">
            <v>-3747584.5700000003</v>
          </cell>
          <cell r="K16">
            <v>100.60159865412548</v>
          </cell>
          <cell r="L16">
            <v>210766.8999999985</v>
          </cell>
        </row>
        <row r="17">
          <cell r="B17">
            <v>248511298</v>
          </cell>
          <cell r="C17">
            <v>204507693</v>
          </cell>
          <cell r="D17">
            <v>26205558</v>
          </cell>
          <cell r="G17">
            <v>217028787.1</v>
          </cell>
          <cell r="H17">
            <v>12127051.439999998</v>
          </cell>
          <cell r="I17">
            <v>46.27663887179963</v>
          </cell>
          <cell r="J17">
            <v>-14078506.560000002</v>
          </cell>
          <cell r="K17">
            <v>106.12255407917588</v>
          </cell>
          <cell r="L17">
            <v>12521094.099999994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106938.16</v>
          </cell>
          <cell r="H18">
            <v>2913.8600000000006</v>
          </cell>
          <cell r="I18">
            <v>19.621952861952867</v>
          </cell>
          <cell r="J18">
            <v>-11936.14</v>
          </cell>
          <cell r="K18">
            <v>118.42542635658914</v>
          </cell>
          <cell r="L18">
            <v>16638.160000000003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4671488.55</v>
          </cell>
          <cell r="H19">
            <v>207318.91999999993</v>
          </cell>
          <cell r="I19">
            <v>37.724871941843844</v>
          </cell>
          <cell r="J19">
            <v>-342236.0800000001</v>
          </cell>
          <cell r="K19">
            <v>100.46162244788897</v>
          </cell>
          <cell r="L19">
            <v>21465.549999999814</v>
          </cell>
        </row>
        <row r="20">
          <cell r="B20">
            <v>128920050</v>
          </cell>
          <cell r="C20">
            <v>106260076</v>
          </cell>
          <cell r="D20">
            <v>14772209</v>
          </cell>
          <cell r="G20">
            <v>107395408.71</v>
          </cell>
          <cell r="H20">
            <v>6864150.75</v>
          </cell>
          <cell r="I20">
            <v>46.46665065461774</v>
          </cell>
          <cell r="J20">
            <v>-7908058.25</v>
          </cell>
          <cell r="K20">
            <v>101.06844710895935</v>
          </cell>
          <cell r="L20">
            <v>1135332.7099999934</v>
          </cell>
        </row>
        <row r="21">
          <cell r="B21">
            <v>28492520</v>
          </cell>
          <cell r="C21">
            <v>23467350</v>
          </cell>
          <cell r="D21">
            <v>3172620</v>
          </cell>
          <cell r="G21">
            <v>26758956.43</v>
          </cell>
          <cell r="H21">
            <v>1883778.210000001</v>
          </cell>
          <cell r="I21">
            <v>59.37610586833598</v>
          </cell>
          <cell r="J21">
            <v>-1288841.789999999</v>
          </cell>
          <cell r="K21">
            <v>114.02632350904554</v>
          </cell>
          <cell r="L21">
            <v>3291606.4299999997</v>
          </cell>
        </row>
        <row r="22">
          <cell r="B22">
            <v>56708690</v>
          </cell>
          <cell r="C22">
            <v>48900944</v>
          </cell>
          <cell r="D22">
            <v>9474388</v>
          </cell>
          <cell r="G22">
            <v>45737575.67</v>
          </cell>
          <cell r="H22">
            <v>2294198.2700000033</v>
          </cell>
          <cell r="I22">
            <v>24.21473840843338</v>
          </cell>
          <cell r="J22">
            <v>-7180189.729999997</v>
          </cell>
          <cell r="K22">
            <v>93.53106899122439</v>
          </cell>
          <cell r="L22">
            <v>-3163368.329999998</v>
          </cell>
        </row>
        <row r="23">
          <cell r="B23">
            <v>9603300</v>
          </cell>
          <cell r="C23">
            <v>7760287</v>
          </cell>
          <cell r="D23">
            <v>2362320</v>
          </cell>
          <cell r="G23">
            <v>7026070.2</v>
          </cell>
          <cell r="H23">
            <v>494074.73000000045</v>
          </cell>
          <cell r="I23">
            <v>20.9148095939585</v>
          </cell>
          <cell r="J23">
            <v>-1868245.2699999996</v>
          </cell>
          <cell r="K23">
            <v>90.5387932173127</v>
          </cell>
          <cell r="L23">
            <v>-734216.7999999998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35693312.4</v>
          </cell>
          <cell r="H24">
            <v>2538788.079999998</v>
          </cell>
          <cell r="I24">
            <v>34.75479982083149</v>
          </cell>
          <cell r="J24">
            <v>-4766067.920000002</v>
          </cell>
          <cell r="K24">
            <v>98.50048759977665</v>
          </cell>
          <cell r="L24">
            <v>-543373.6000000015</v>
          </cell>
        </row>
        <row r="25">
          <cell r="B25">
            <v>120644600</v>
          </cell>
          <cell r="C25">
            <v>101791456</v>
          </cell>
          <cell r="D25">
            <v>16829640</v>
          </cell>
          <cell r="G25">
            <v>93025275.46</v>
          </cell>
          <cell r="H25">
            <v>5705319.839999989</v>
          </cell>
          <cell r="I25">
            <v>33.90042710360999</v>
          </cell>
          <cell r="J25">
            <v>-11124320.160000011</v>
          </cell>
          <cell r="K25">
            <v>91.3880978969394</v>
          </cell>
          <cell r="L25">
            <v>-8766180.540000007</v>
          </cell>
        </row>
        <row r="26">
          <cell r="B26">
            <v>69127108</v>
          </cell>
          <cell r="C26">
            <v>59386690</v>
          </cell>
          <cell r="D26">
            <v>10203666</v>
          </cell>
          <cell r="G26">
            <v>53031886.31</v>
          </cell>
          <cell r="H26">
            <v>2261293.780000001</v>
          </cell>
          <cell r="I26">
            <v>22.16158172954702</v>
          </cell>
          <cell r="J26">
            <v>-7942372.219999999</v>
          </cell>
          <cell r="K26">
            <v>89.29927953553229</v>
          </cell>
          <cell r="L26">
            <v>-6354803.689999998</v>
          </cell>
        </row>
        <row r="27">
          <cell r="B27">
            <v>64428928</v>
          </cell>
          <cell r="C27">
            <v>52637751</v>
          </cell>
          <cell r="D27">
            <v>7596117</v>
          </cell>
          <cell r="G27">
            <v>49479639.33</v>
          </cell>
          <cell r="H27">
            <v>3308538.7399999946</v>
          </cell>
          <cell r="I27">
            <v>43.555657976305454</v>
          </cell>
          <cell r="J27">
            <v>-4287578.260000005</v>
          </cell>
          <cell r="K27">
            <v>94.000291406827</v>
          </cell>
          <cell r="L27">
            <v>-3158111.670000002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31201.22000000001</v>
          </cell>
          <cell r="H28">
            <v>851.0499999999993</v>
          </cell>
          <cell r="I28">
            <v>17.315361139369262</v>
          </cell>
          <cell r="J28">
            <v>-4063.9500000000007</v>
          </cell>
          <cell r="K28">
            <v>43.43456532331037</v>
          </cell>
          <cell r="L28">
            <v>-40633.77999999999</v>
          </cell>
        </row>
        <row r="29">
          <cell r="B29">
            <v>169008493</v>
          </cell>
          <cell r="C29">
            <v>143952208</v>
          </cell>
          <cell r="D29">
            <v>14978324</v>
          </cell>
          <cell r="G29">
            <v>139820251.71</v>
          </cell>
          <cell r="H29">
            <v>6779625.270000011</v>
          </cell>
          <cell r="I29">
            <v>45.26290972207578</v>
          </cell>
          <cell r="J29">
            <v>-8198698.729999989</v>
          </cell>
          <cell r="K29">
            <v>97.12963326689648</v>
          </cell>
          <cell r="L29">
            <v>-4131956.2899999917</v>
          </cell>
        </row>
        <row r="30">
          <cell r="B30">
            <v>45896811</v>
          </cell>
          <cell r="C30">
            <v>39499219</v>
          </cell>
          <cell r="D30">
            <v>4604926</v>
          </cell>
          <cell r="G30">
            <v>39215438.75</v>
          </cell>
          <cell r="H30">
            <v>2042808.259999998</v>
          </cell>
          <cell r="I30">
            <v>44.36136997641217</v>
          </cell>
          <cell r="J30">
            <v>-2562117.740000002</v>
          </cell>
          <cell r="K30">
            <v>99.2815547821338</v>
          </cell>
          <cell r="L30">
            <v>-283780.25</v>
          </cell>
        </row>
        <row r="31">
          <cell r="B31">
            <v>40217943</v>
          </cell>
          <cell r="C31">
            <v>34434543</v>
          </cell>
          <cell r="D31">
            <v>9595784</v>
          </cell>
          <cell r="G31">
            <v>29354653.79</v>
          </cell>
          <cell r="H31">
            <v>1604105.8900000006</v>
          </cell>
          <cell r="I31">
            <v>16.716777805753033</v>
          </cell>
          <cell r="J31">
            <v>-7991678.109999999</v>
          </cell>
          <cell r="K31">
            <v>85.24769383464738</v>
          </cell>
          <cell r="L31">
            <v>-5079889.210000001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29494089.14</v>
          </cell>
          <cell r="H32">
            <v>1302945.9200000018</v>
          </cell>
          <cell r="I32">
            <v>43.09136741231392</v>
          </cell>
          <cell r="J32">
            <v>-1720736.0799999982</v>
          </cell>
          <cell r="K32">
            <v>96.02349882669954</v>
          </cell>
          <cell r="L32">
            <v>-1221401.8599999994</v>
          </cell>
        </row>
        <row r="33">
          <cell r="B33">
            <v>67485215</v>
          </cell>
          <cell r="C33">
            <v>57323681</v>
          </cell>
          <cell r="D33">
            <v>7991629</v>
          </cell>
          <cell r="G33">
            <v>55181385.46</v>
          </cell>
          <cell r="H33">
            <v>4085148.3500000015</v>
          </cell>
          <cell r="I33">
            <v>51.117842807768</v>
          </cell>
          <cell r="J33">
            <v>-3906480.6499999985</v>
          </cell>
          <cell r="K33">
            <v>96.26280883811353</v>
          </cell>
          <cell r="L33">
            <v>-2142295.539999999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237791.66</v>
          </cell>
          <cell r="H34">
            <v>14545.48999999999</v>
          </cell>
          <cell r="I34">
            <v>35.47680487804875</v>
          </cell>
          <cell r="J34">
            <v>-26454.51000000001</v>
          </cell>
          <cell r="K34">
            <v>108.7793504117109</v>
          </cell>
          <cell r="L34">
            <v>19191.660000000003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6325636.71</v>
          </cell>
          <cell r="H35">
            <v>545587.4199999999</v>
          </cell>
          <cell r="I35">
            <v>56.74554507037711</v>
          </cell>
          <cell r="J35">
            <v>-415875.5800000001</v>
          </cell>
          <cell r="K35">
            <v>102.48931966255326</v>
          </cell>
          <cell r="L35">
            <v>153640.70999999996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13443259.61</v>
          </cell>
          <cell r="H36">
            <v>338515.51999999955</v>
          </cell>
          <cell r="I36">
            <v>24.973221965984827</v>
          </cell>
          <cell r="J36">
            <v>-1016998.4800000004</v>
          </cell>
          <cell r="K36">
            <v>102.81672941121943</v>
          </cell>
          <cell r="L36">
            <v>368286.6099999994</v>
          </cell>
        </row>
        <row r="37">
          <cell r="B37">
            <v>43913370</v>
          </cell>
          <cell r="C37">
            <v>37175415</v>
          </cell>
          <cell r="D37">
            <v>6506528</v>
          </cell>
          <cell r="G37">
            <v>33916454.27</v>
          </cell>
          <cell r="H37">
            <v>1678019.4000000022</v>
          </cell>
          <cell r="I37">
            <v>25.789782200276434</v>
          </cell>
          <cell r="J37">
            <v>-4828508.599999998</v>
          </cell>
          <cell r="K37">
            <v>91.23355924876697</v>
          </cell>
          <cell r="L37">
            <v>-3258960.7299999967</v>
          </cell>
        </row>
        <row r="38">
          <cell r="B38">
            <v>22465733</v>
          </cell>
          <cell r="C38">
            <v>20352460</v>
          </cell>
          <cell r="D38">
            <v>3947211</v>
          </cell>
          <cell r="G38">
            <v>18831691.33</v>
          </cell>
          <cell r="H38">
            <v>1173374.8899999969</v>
          </cell>
          <cell r="I38">
            <v>29.726682713439867</v>
          </cell>
          <cell r="J38">
            <v>-2773836.110000003</v>
          </cell>
          <cell r="K38">
            <v>92.52783855121199</v>
          </cell>
          <cell r="L38">
            <v>-1520768.6700000018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13638839.2</v>
          </cell>
          <cell r="H39">
            <v>564818.8699999992</v>
          </cell>
          <cell r="I39">
            <v>16.109527149265105</v>
          </cell>
          <cell r="J39">
            <v>-2941298.130000001</v>
          </cell>
          <cell r="K39">
            <v>88.06560542024073</v>
          </cell>
          <cell r="L39">
            <v>-1848295.8000000007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13521260.55</v>
          </cell>
          <cell r="H40">
            <v>904865.6000000015</v>
          </cell>
          <cell r="I40">
            <v>23.898532623437127</v>
          </cell>
          <cell r="J40">
            <v>-2881415.3999999985</v>
          </cell>
          <cell r="K40">
            <v>94.10435861609335</v>
          </cell>
          <cell r="L40">
            <v>-847107.4499999993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17736321.39</v>
          </cell>
          <cell r="H41">
            <v>607027.7100000009</v>
          </cell>
          <cell r="I41">
            <v>47.16661331203299</v>
          </cell>
          <cell r="J41">
            <v>-679958.2899999991</v>
          </cell>
          <cell r="K41">
            <v>98.51566746210221</v>
          </cell>
          <cell r="L41">
            <v>-267232.6099999994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25281369.34</v>
          </cell>
          <cell r="H42">
            <v>1529452.1400000006</v>
          </cell>
          <cell r="I42">
            <v>59.632157691151534</v>
          </cell>
          <cell r="J42">
            <v>-1035358.8599999994</v>
          </cell>
          <cell r="K42">
            <v>103.9711511310733</v>
          </cell>
          <cell r="L42">
            <v>965615.3399999999</v>
          </cell>
        </row>
        <row r="43">
          <cell r="B43">
            <v>50187500</v>
          </cell>
          <cell r="C43">
            <v>41893212</v>
          </cell>
          <cell r="D43">
            <v>6124057</v>
          </cell>
          <cell r="G43">
            <v>42477471.06</v>
          </cell>
          <cell r="H43">
            <v>2428905.0500000045</v>
          </cell>
          <cell r="I43">
            <v>39.66169893585256</v>
          </cell>
          <cell r="J43">
            <v>-3695151.9499999955</v>
          </cell>
          <cell r="K43">
            <v>101.39463896919625</v>
          </cell>
          <cell r="L43">
            <v>584259.0600000024</v>
          </cell>
        </row>
        <row r="44">
          <cell r="B44">
            <v>27068682</v>
          </cell>
          <cell r="C44">
            <v>23796061</v>
          </cell>
          <cell r="D44">
            <v>6675404</v>
          </cell>
          <cell r="G44">
            <v>19387417.76</v>
          </cell>
          <cell r="H44">
            <v>1239892.8200000003</v>
          </cell>
          <cell r="I44">
            <v>18.574049151182464</v>
          </cell>
          <cell r="J44">
            <v>-5435511.18</v>
          </cell>
          <cell r="K44">
            <v>81.47322264806769</v>
          </cell>
          <cell r="L44">
            <v>-4408643.239999998</v>
          </cell>
        </row>
        <row r="45">
          <cell r="B45">
            <v>25801316</v>
          </cell>
          <cell r="C45">
            <v>21692495</v>
          </cell>
          <cell r="D45">
            <v>2945800</v>
          </cell>
          <cell r="G45">
            <v>21632505.73</v>
          </cell>
          <cell r="H45">
            <v>1717934.2800000012</v>
          </cell>
          <cell r="I45">
            <v>58.318089483332244</v>
          </cell>
          <cell r="J45">
            <v>-1227865.7199999988</v>
          </cell>
          <cell r="K45">
            <v>99.72345610774602</v>
          </cell>
          <cell r="L45">
            <v>-59989.26999999955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7466432.23</v>
          </cell>
          <cell r="H46">
            <v>345718.9000000004</v>
          </cell>
          <cell r="I46">
            <v>50.40493786841201</v>
          </cell>
          <cell r="J46">
            <v>-340164.0999999996</v>
          </cell>
          <cell r="K46">
            <v>99.13363638198311</v>
          </cell>
          <cell r="L46">
            <v>-65251.76999999955</v>
          </cell>
        </row>
        <row r="47">
          <cell r="B47">
            <v>9297400</v>
          </cell>
          <cell r="C47">
            <v>7261280</v>
          </cell>
          <cell r="D47">
            <v>1272400</v>
          </cell>
          <cell r="G47">
            <v>7477771.77</v>
          </cell>
          <cell r="H47">
            <v>871442.8699999992</v>
          </cell>
          <cell r="I47">
            <v>68.48812244577171</v>
          </cell>
          <cell r="J47">
            <v>-400957.1300000008</v>
          </cell>
          <cell r="K47">
            <v>102.98145464711455</v>
          </cell>
          <cell r="L47">
            <v>216491.76999999955</v>
          </cell>
        </row>
        <row r="48">
          <cell r="B48">
            <v>10646930</v>
          </cell>
          <cell r="C48">
            <v>9081840</v>
          </cell>
          <cell r="D48">
            <v>2219807</v>
          </cell>
          <cell r="G48">
            <v>7266586.62</v>
          </cell>
          <cell r="H48">
            <v>294585.8799999999</v>
          </cell>
          <cell r="I48">
            <v>13.270787955889855</v>
          </cell>
          <cell r="J48">
            <v>-1925221.12</v>
          </cell>
          <cell r="K48">
            <v>80.01227306360825</v>
          </cell>
          <cell r="L48">
            <v>-1815253.38</v>
          </cell>
        </row>
        <row r="49">
          <cell r="B49">
            <v>28835600</v>
          </cell>
          <cell r="C49">
            <v>23023998</v>
          </cell>
          <cell r="D49">
            <v>4641880</v>
          </cell>
          <cell r="G49">
            <v>24554921.9</v>
          </cell>
          <cell r="H49">
            <v>869007.4299999997</v>
          </cell>
          <cell r="I49">
            <v>18.721023163028764</v>
          </cell>
          <cell r="J49">
            <v>-3772872.5700000003</v>
          </cell>
          <cell r="K49">
            <v>106.6492530967037</v>
          </cell>
          <cell r="L49">
            <v>1530923.8999999985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8427726.2</v>
          </cell>
          <cell r="H50">
            <v>382664.919999999</v>
          </cell>
          <cell r="I50">
            <v>37.6109334303096</v>
          </cell>
          <cell r="J50">
            <v>-634765.080000001</v>
          </cell>
          <cell r="K50">
            <v>99.53733007358065</v>
          </cell>
          <cell r="L50">
            <v>-39173.800000000745</v>
          </cell>
        </row>
        <row r="51">
          <cell r="B51">
            <v>8362532</v>
          </cell>
          <cell r="C51">
            <v>7180932</v>
          </cell>
          <cell r="D51">
            <v>1243550</v>
          </cell>
          <cell r="G51">
            <v>6904503.76</v>
          </cell>
          <cell r="H51">
            <v>678372.4399999995</v>
          </cell>
          <cell r="I51">
            <v>54.5512798037875</v>
          </cell>
          <cell r="J51">
            <v>-565177.5600000005</v>
          </cell>
          <cell r="K51">
            <v>96.15052419379545</v>
          </cell>
          <cell r="L51">
            <v>-276428.2400000002</v>
          </cell>
        </row>
        <row r="52">
          <cell r="B52">
            <v>48451063</v>
          </cell>
          <cell r="C52">
            <v>41104414</v>
          </cell>
          <cell r="D52">
            <v>6281100</v>
          </cell>
          <cell r="G52">
            <v>42336304.62</v>
          </cell>
          <cell r="H52">
            <v>2556574.009999998</v>
          </cell>
          <cell r="I52">
            <v>40.70264778462368</v>
          </cell>
          <cell r="J52">
            <v>-3724525.990000002</v>
          </cell>
          <cell r="K52">
            <v>102.99697891326221</v>
          </cell>
          <cell r="L52">
            <v>1231890.6199999973</v>
          </cell>
        </row>
        <row r="53">
          <cell r="B53">
            <v>62012246</v>
          </cell>
          <cell r="C53">
            <v>50592543</v>
          </cell>
          <cell r="D53">
            <v>6865845</v>
          </cell>
          <cell r="G53">
            <v>49597225.02</v>
          </cell>
          <cell r="H53">
            <v>2554373.150000006</v>
          </cell>
          <cell r="I53">
            <v>37.20406082572511</v>
          </cell>
          <cell r="J53">
            <v>-4311471.849999994</v>
          </cell>
          <cell r="K53">
            <v>98.03267849176905</v>
          </cell>
          <cell r="L53">
            <v>-995317.9799999967</v>
          </cell>
        </row>
        <row r="54">
          <cell r="B54">
            <v>36081661</v>
          </cell>
          <cell r="C54">
            <v>29967011</v>
          </cell>
          <cell r="D54">
            <v>5066900</v>
          </cell>
          <cell r="G54">
            <v>28209074.92</v>
          </cell>
          <cell r="H54">
            <v>1008472.7400000021</v>
          </cell>
          <cell r="I54">
            <v>19.90315064437826</v>
          </cell>
          <cell r="J54">
            <v>-4058427.259999998</v>
          </cell>
          <cell r="K54">
            <v>94.13376235621232</v>
          </cell>
          <cell r="L54">
            <v>-1757936.0799999982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48364183.29</v>
          </cell>
          <cell r="H55">
            <v>2101312.3999999985</v>
          </cell>
          <cell r="I55">
            <v>22.29798992441987</v>
          </cell>
          <cell r="J55">
            <v>-7322462.6000000015</v>
          </cell>
          <cell r="K55">
            <v>95.83353247057985</v>
          </cell>
          <cell r="L55">
            <v>-2102685.710000001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54513427.48</v>
          </cell>
          <cell r="H56">
            <v>2511457.6499999985</v>
          </cell>
          <cell r="I56">
            <v>34.804399854765556</v>
          </cell>
          <cell r="J56">
            <v>-4704462.3500000015</v>
          </cell>
          <cell r="K56">
            <v>92.85843680240248</v>
          </cell>
          <cell r="L56">
            <v>-4192522.5200000033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9331410.24</v>
          </cell>
          <cell r="H57">
            <v>1239480.6100000003</v>
          </cell>
          <cell r="I57">
            <v>62.69334256593022</v>
          </cell>
          <cell r="J57">
            <v>-737572.3899999997</v>
          </cell>
          <cell r="K57">
            <v>102.72201074862461</v>
          </cell>
          <cell r="L57">
            <v>247271.24000000022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45796042.44</v>
          </cell>
          <cell r="H58">
            <v>2288830.1499999985</v>
          </cell>
          <cell r="I58">
            <v>57.87233840813718</v>
          </cell>
          <cell r="J58">
            <v>-1666133.8500000015</v>
          </cell>
          <cell r="K58">
            <v>99.92765842979222</v>
          </cell>
          <cell r="L58">
            <v>-33153.560000002384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10472770.44</v>
          </cell>
          <cell r="H59">
            <v>652252.2599999998</v>
          </cell>
          <cell r="I59">
            <v>80.71260225932629</v>
          </cell>
          <cell r="J59">
            <v>-155864.74000000022</v>
          </cell>
          <cell r="K59">
            <v>103.7808802948064</v>
          </cell>
          <cell r="L59">
            <v>381537.4399999995</v>
          </cell>
        </row>
        <row r="60">
          <cell r="B60">
            <v>14504968</v>
          </cell>
          <cell r="C60">
            <v>10979268</v>
          </cell>
          <cell r="D60">
            <v>1643400</v>
          </cell>
          <cell r="G60">
            <v>11898091.35</v>
          </cell>
          <cell r="H60">
            <v>970908.1099999994</v>
          </cell>
          <cell r="I60">
            <v>59.07923268832904</v>
          </cell>
          <cell r="J60">
            <v>-672491.8900000006</v>
          </cell>
          <cell r="K60">
            <v>108.36871228573708</v>
          </cell>
          <cell r="L60">
            <v>918823.3499999996</v>
          </cell>
        </row>
        <row r="61">
          <cell r="B61">
            <v>10990554</v>
          </cell>
          <cell r="C61">
            <v>9048993</v>
          </cell>
          <cell r="D61">
            <v>1403855</v>
          </cell>
          <cell r="G61">
            <v>9053895.28</v>
          </cell>
          <cell r="H61">
            <v>332343.05999999866</v>
          </cell>
          <cell r="I61">
            <v>23.673603043049223</v>
          </cell>
          <cell r="J61">
            <v>-1071511.9400000013</v>
          </cell>
          <cell r="K61">
            <v>100.05417486785547</v>
          </cell>
          <cell r="L61">
            <v>4902.279999999329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10071783.31</v>
          </cell>
          <cell r="H62">
            <v>442130.5300000012</v>
          </cell>
          <cell r="I62">
            <v>37.08370979240941</v>
          </cell>
          <cell r="J62">
            <v>-750119.4699999988</v>
          </cell>
          <cell r="K62">
            <v>94.98590845432383</v>
          </cell>
          <cell r="L62">
            <v>-531666.6899999995</v>
          </cell>
        </row>
        <row r="63">
          <cell r="B63">
            <v>8609022</v>
          </cell>
          <cell r="C63">
            <v>6749787</v>
          </cell>
          <cell r="D63">
            <v>1600046</v>
          </cell>
          <cell r="G63">
            <v>5959952</v>
          </cell>
          <cell r="H63">
            <v>384148.83999999985</v>
          </cell>
          <cell r="I63">
            <v>24.008612252397736</v>
          </cell>
          <cell r="J63">
            <v>-1215897.1600000001</v>
          </cell>
          <cell r="K63">
            <v>88.29837148935218</v>
          </cell>
          <cell r="L63">
            <v>-789835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12102817.96</v>
          </cell>
          <cell r="H64">
            <v>1410951.2700000014</v>
          </cell>
          <cell r="I64">
            <v>103.33384135400581</v>
          </cell>
          <cell r="J64">
            <v>45521.270000001416</v>
          </cell>
          <cell r="K64">
            <v>109.99886809344093</v>
          </cell>
          <cell r="L64">
            <v>1100142.960000001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9079593.66</v>
          </cell>
          <cell r="H65">
            <v>1077317.2800000003</v>
          </cell>
          <cell r="I65">
            <v>55.73147512997596</v>
          </cell>
          <cell r="J65">
            <v>-855732.7199999997</v>
          </cell>
          <cell r="K65">
            <v>98.49777296115131</v>
          </cell>
          <cell r="L65">
            <v>-138476.33999999985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24166595.99</v>
          </cell>
          <cell r="H66">
            <v>1221189.9699999988</v>
          </cell>
          <cell r="I66">
            <v>44.148454917918656</v>
          </cell>
          <cell r="J66">
            <v>-1544909.0300000012</v>
          </cell>
          <cell r="K66">
            <v>99.07006547949224</v>
          </cell>
          <cell r="L66">
            <v>-226843.01000000164</v>
          </cell>
        </row>
        <row r="67">
          <cell r="B67">
            <v>49335300</v>
          </cell>
          <cell r="C67">
            <v>43435672</v>
          </cell>
          <cell r="D67">
            <v>3196551</v>
          </cell>
          <cell r="G67">
            <v>48838513.51</v>
          </cell>
          <cell r="H67">
            <v>1768644.6400000006</v>
          </cell>
          <cell r="I67">
            <v>55.32978012864492</v>
          </cell>
          <cell r="J67">
            <v>-1427906.3599999994</v>
          </cell>
          <cell r="K67">
            <v>112.43871974629516</v>
          </cell>
          <cell r="L67">
            <v>5402841.509999998</v>
          </cell>
        </row>
        <row r="68">
          <cell r="B68">
            <v>82336550</v>
          </cell>
          <cell r="C68">
            <v>67708198</v>
          </cell>
          <cell r="D68">
            <v>7052768</v>
          </cell>
          <cell r="G68">
            <v>66165185.08</v>
          </cell>
          <cell r="H68">
            <v>2922253.460000001</v>
          </cell>
          <cell r="I68">
            <v>41.434135647167196</v>
          </cell>
          <cell r="J68">
            <v>-4130514.539999999</v>
          </cell>
          <cell r="K68">
            <v>97.72108405543447</v>
          </cell>
          <cell r="L68">
            <v>-1543012.9200000018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11584459.79</v>
          </cell>
          <cell r="H69">
            <v>601522.5699999984</v>
          </cell>
          <cell r="I69">
            <v>34.680682748521065</v>
          </cell>
          <cell r="J69">
            <v>-1132937.4300000016</v>
          </cell>
          <cell r="K69">
            <v>95.0327957597892</v>
          </cell>
          <cell r="L69">
            <v>-605500.2100000009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5112919.82</v>
          </cell>
          <cell r="H70">
            <v>292421.8799999999</v>
          </cell>
          <cell r="I70">
            <v>23.94447328556806</v>
          </cell>
          <cell r="J70">
            <v>-928828.1200000001</v>
          </cell>
          <cell r="K70">
            <v>88.48224218521511</v>
          </cell>
          <cell r="L70">
            <v>-665550.1799999997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4710801.04</v>
          </cell>
          <cell r="H71">
            <v>132462.38999999966</v>
          </cell>
          <cell r="I71">
            <v>12.113350049930286</v>
          </cell>
          <cell r="J71">
            <v>-961061.6100000003</v>
          </cell>
          <cell r="K71">
            <v>87.5178101899854</v>
          </cell>
          <cell r="L71">
            <v>-671875.96</v>
          </cell>
        </row>
        <row r="72">
          <cell r="B72">
            <v>10412478870</v>
          </cell>
          <cell r="C72">
            <v>8694649190</v>
          </cell>
          <cell r="D72">
            <v>1137874566</v>
          </cell>
          <cell r="G72">
            <v>8450605959.179999</v>
          </cell>
          <cell r="H72">
            <v>424534284.2600002</v>
          </cell>
          <cell r="I72">
            <v>37.30940974912345</v>
          </cell>
          <cell r="J72">
            <v>-713340281.74</v>
          </cell>
          <cell r="K72">
            <v>97.19317909800567</v>
          </cell>
          <cell r="L72">
            <v>-244043230.8199998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13" sqref="F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1639945030</v>
      </c>
      <c r="D10" s="33">
        <f>'[1]вспомогат'!D10</f>
        <v>215227461</v>
      </c>
      <c r="E10" s="33">
        <f>'[1]вспомогат'!G10</f>
        <v>1575893420.2</v>
      </c>
      <c r="F10" s="33">
        <f>'[1]вспомогат'!H10</f>
        <v>66184191.71000004</v>
      </c>
      <c r="G10" s="34">
        <f>'[1]вспомогат'!I10</f>
        <v>30.75081190963826</v>
      </c>
      <c r="H10" s="35">
        <f>'[1]вспомогат'!J10</f>
        <v>-149043269.28999996</v>
      </c>
      <c r="I10" s="36">
        <f>'[1]вспомогат'!K10</f>
        <v>96.09428312362397</v>
      </c>
      <c r="J10" s="37">
        <f>'[1]вспомогат'!L10</f>
        <v>-64051609.79999995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3836241954.92</v>
      </c>
      <c r="F12" s="38">
        <f>'[1]вспомогат'!H11</f>
        <v>198427502.5300002</v>
      </c>
      <c r="G12" s="39">
        <f>'[1]вспомогат'!I11</f>
        <v>37.47945951872772</v>
      </c>
      <c r="H12" s="35">
        <f>'[1]вспомогат'!J11</f>
        <v>-331002497.4699998</v>
      </c>
      <c r="I12" s="36">
        <f>'[1]вспомогат'!K11</f>
        <v>97.18795803954156</v>
      </c>
      <c r="J12" s="37">
        <f>'[1]вспомогат'!L11</f>
        <v>-110998045.07999992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334931493.22</v>
      </c>
      <c r="F13" s="38">
        <f>'[1]вспомогат'!H12</f>
        <v>15905062.180000007</v>
      </c>
      <c r="G13" s="39">
        <f>'[1]вспомогат'!I12</f>
        <v>44.28397513569625</v>
      </c>
      <c r="H13" s="35">
        <f>'[1]вспомогат'!J12</f>
        <v>-20011004.819999993</v>
      </c>
      <c r="I13" s="36">
        <f>'[1]вспомогат'!K12</f>
        <v>97.19981538705136</v>
      </c>
      <c r="J13" s="37">
        <f>'[1]вспомогат'!L12</f>
        <v>-9648886.779999971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445164689.16</v>
      </c>
      <c r="F14" s="38">
        <f>'[1]вспомогат'!H13</f>
        <v>21123139.150000036</v>
      </c>
      <c r="G14" s="39">
        <f>'[1]вспомогат'!I13</f>
        <v>48.806600975936206</v>
      </c>
      <c r="H14" s="35">
        <f>'[1]вспомогат'!J13</f>
        <v>-22156127.849999964</v>
      </c>
      <c r="I14" s="36">
        <f>'[1]вспомогат'!K13</f>
        <v>98.79249728908263</v>
      </c>
      <c r="J14" s="37">
        <f>'[1]вспомогат'!L13</f>
        <v>-5441076.839999974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452175000</v>
      </c>
      <c r="D15" s="38">
        <f>'[1]вспомогат'!D14</f>
        <v>44956000</v>
      </c>
      <c r="E15" s="33">
        <f>'[1]вспомогат'!G14</f>
        <v>431821682.19</v>
      </c>
      <c r="F15" s="38">
        <f>'[1]вспомогат'!H14</f>
        <v>21380648.050000012</v>
      </c>
      <c r="G15" s="39">
        <f>'[1]вспомогат'!I14</f>
        <v>47.55905340777652</v>
      </c>
      <c r="H15" s="35">
        <f>'[1]вспомогат'!J14</f>
        <v>-23575351.949999988</v>
      </c>
      <c r="I15" s="36">
        <f>'[1]вспомогат'!K14</f>
        <v>95.49879630452811</v>
      </c>
      <c r="J15" s="37">
        <f>'[1]вспомогат'!L14</f>
        <v>-20353317.810000002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62362115.87</v>
      </c>
      <c r="F16" s="38">
        <f>'[1]вспомогат'!H15</f>
        <v>3766432.25</v>
      </c>
      <c r="G16" s="39">
        <f>'[1]вспомогат'!I15</f>
        <v>58.26737494295372</v>
      </c>
      <c r="H16" s="35">
        <f>'[1]вспомогат'!J15</f>
        <v>-2697617.75</v>
      </c>
      <c r="I16" s="36">
        <f>'[1]вспомогат'!K15</f>
        <v>100.65932505337862</v>
      </c>
      <c r="J16" s="37">
        <f>'[1]вспомогат'!L15</f>
        <v>408475.8699999973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5256554786</v>
      </c>
      <c r="D17" s="41">
        <f>SUM(D12:D16)</f>
        <v>660045384</v>
      </c>
      <c r="E17" s="41">
        <f>SUM(E12:E16)</f>
        <v>5110521935.36</v>
      </c>
      <c r="F17" s="41">
        <f>SUM(F12:F16)</f>
        <v>260602784.16000026</v>
      </c>
      <c r="G17" s="42">
        <f>F17/D17*100</f>
        <v>39.482555363193065</v>
      </c>
      <c r="H17" s="41">
        <f>SUM(H12:H16)</f>
        <v>-399442599.83999974</v>
      </c>
      <c r="I17" s="43">
        <f>E17/C17*100</f>
        <v>97.22189044754302</v>
      </c>
      <c r="J17" s="41">
        <f>SUM(J12:J16)</f>
        <v>-146032850.63999987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35034470</v>
      </c>
      <c r="D18" s="45">
        <f>'[1]вспомогат'!D16</f>
        <v>5338203</v>
      </c>
      <c r="E18" s="44">
        <f>'[1]вспомогат'!G16</f>
        <v>35245236.9</v>
      </c>
      <c r="F18" s="45">
        <f>'[1]вспомогат'!H16</f>
        <v>1590618.4299999997</v>
      </c>
      <c r="G18" s="46">
        <f>'[1]вспомогат'!I16</f>
        <v>29.796889140409228</v>
      </c>
      <c r="H18" s="47">
        <f>'[1]вспомогат'!J16</f>
        <v>-3747584.5700000003</v>
      </c>
      <c r="I18" s="48">
        <f>'[1]вспомогат'!K16</f>
        <v>100.60159865412548</v>
      </c>
      <c r="J18" s="49">
        <f>'[1]вспомогат'!L16</f>
        <v>210766.8999999985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204507693</v>
      </c>
      <c r="D19" s="38">
        <f>'[1]вспомогат'!D17</f>
        <v>26205558</v>
      </c>
      <c r="E19" s="33">
        <f>'[1]вспомогат'!G17</f>
        <v>217028787.1</v>
      </c>
      <c r="F19" s="38">
        <f>'[1]вспомогат'!H17</f>
        <v>12127051.439999998</v>
      </c>
      <c r="G19" s="39">
        <f>'[1]вспомогат'!I17</f>
        <v>46.27663887179963</v>
      </c>
      <c r="H19" s="35">
        <f>'[1]вспомогат'!J17</f>
        <v>-14078506.560000002</v>
      </c>
      <c r="I19" s="36">
        <f>'[1]вспомогат'!K17</f>
        <v>106.12255407917588</v>
      </c>
      <c r="J19" s="37">
        <f>'[1]вспомогат'!L17</f>
        <v>12521094.099999994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106938.16</v>
      </c>
      <c r="F20" s="38">
        <f>'[1]вспомогат'!H18</f>
        <v>2913.8600000000006</v>
      </c>
      <c r="G20" s="39">
        <f>'[1]вспомогат'!I18</f>
        <v>19.621952861952867</v>
      </c>
      <c r="H20" s="35">
        <f>'[1]вспомогат'!J18</f>
        <v>-11936.14</v>
      </c>
      <c r="I20" s="36">
        <f>'[1]вспомогат'!K18</f>
        <v>118.42542635658914</v>
      </c>
      <c r="J20" s="37">
        <f>'[1]вспомогат'!L18</f>
        <v>16638.160000000003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4671488.55</v>
      </c>
      <c r="F21" s="38">
        <f>'[1]вспомогат'!H19</f>
        <v>207318.91999999993</v>
      </c>
      <c r="G21" s="39">
        <f>'[1]вспомогат'!I19</f>
        <v>37.724871941843844</v>
      </c>
      <c r="H21" s="35">
        <f>'[1]вспомогат'!J19</f>
        <v>-342236.0800000001</v>
      </c>
      <c r="I21" s="36">
        <f>'[1]вспомогат'!K19</f>
        <v>100.46162244788897</v>
      </c>
      <c r="J21" s="37">
        <f>'[1]вспомогат'!L19</f>
        <v>21465.549999999814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106260076</v>
      </c>
      <c r="D22" s="38">
        <f>'[1]вспомогат'!D20</f>
        <v>14772209</v>
      </c>
      <c r="E22" s="33">
        <f>'[1]вспомогат'!G20</f>
        <v>107395408.71</v>
      </c>
      <c r="F22" s="38">
        <f>'[1]вспомогат'!H20</f>
        <v>6864150.75</v>
      </c>
      <c r="G22" s="39">
        <f>'[1]вспомогат'!I20</f>
        <v>46.46665065461774</v>
      </c>
      <c r="H22" s="35">
        <f>'[1]вспомогат'!J20</f>
        <v>-7908058.25</v>
      </c>
      <c r="I22" s="36">
        <f>'[1]вспомогат'!K20</f>
        <v>101.06844710895935</v>
      </c>
      <c r="J22" s="37">
        <f>'[1]вспомогат'!L20</f>
        <v>1135332.7099999934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23467350</v>
      </c>
      <c r="D23" s="38">
        <f>'[1]вспомогат'!D21</f>
        <v>3172620</v>
      </c>
      <c r="E23" s="33">
        <f>'[1]вспомогат'!G21</f>
        <v>26758956.43</v>
      </c>
      <c r="F23" s="38">
        <f>'[1]вспомогат'!H21</f>
        <v>1883778.210000001</v>
      </c>
      <c r="G23" s="39">
        <f>'[1]вспомогат'!I21</f>
        <v>59.37610586833598</v>
      </c>
      <c r="H23" s="35">
        <f>'[1]вспомогат'!J21</f>
        <v>-1288841.789999999</v>
      </c>
      <c r="I23" s="36">
        <f>'[1]вспомогат'!K21</f>
        <v>114.02632350904554</v>
      </c>
      <c r="J23" s="37">
        <f>'[1]вспомогат'!L21</f>
        <v>3291606.4299999997</v>
      </c>
    </row>
    <row r="24" spans="1:10" ht="12.75">
      <c r="A24" s="32" t="s">
        <v>26</v>
      </c>
      <c r="B24" s="33">
        <f>'[1]вспомогат'!B22</f>
        <v>56708690</v>
      </c>
      <c r="C24" s="33">
        <f>'[1]вспомогат'!C22</f>
        <v>48900944</v>
      </c>
      <c r="D24" s="38">
        <f>'[1]вспомогат'!D22</f>
        <v>9474388</v>
      </c>
      <c r="E24" s="33">
        <f>'[1]вспомогат'!G22</f>
        <v>45737575.67</v>
      </c>
      <c r="F24" s="38">
        <f>'[1]вспомогат'!H22</f>
        <v>2294198.2700000033</v>
      </c>
      <c r="G24" s="39">
        <f>'[1]вспомогат'!I22</f>
        <v>24.21473840843338</v>
      </c>
      <c r="H24" s="35">
        <f>'[1]вспомогат'!J22</f>
        <v>-7180189.729999997</v>
      </c>
      <c r="I24" s="36">
        <f>'[1]вспомогат'!K22</f>
        <v>93.53106899122439</v>
      </c>
      <c r="J24" s="37">
        <f>'[1]вспомогат'!L22</f>
        <v>-3163368.329999998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7760287</v>
      </c>
      <c r="D25" s="38">
        <f>'[1]вспомогат'!D23</f>
        <v>2362320</v>
      </c>
      <c r="E25" s="33">
        <f>'[1]вспомогат'!G23</f>
        <v>7026070.2</v>
      </c>
      <c r="F25" s="38">
        <f>'[1]вспомогат'!H23</f>
        <v>494074.73000000045</v>
      </c>
      <c r="G25" s="39">
        <f>'[1]вспомогат'!I23</f>
        <v>20.9148095939585</v>
      </c>
      <c r="H25" s="35">
        <f>'[1]вспомогат'!J23</f>
        <v>-1868245.2699999996</v>
      </c>
      <c r="I25" s="36">
        <f>'[1]вспомогат'!K23</f>
        <v>90.5387932173127</v>
      </c>
      <c r="J25" s="37">
        <f>'[1]вспомогат'!L23</f>
        <v>-734216.7999999998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35693312.4</v>
      </c>
      <c r="F26" s="38">
        <f>'[1]вспомогат'!H24</f>
        <v>2538788.079999998</v>
      </c>
      <c r="G26" s="39">
        <f>'[1]вспомогат'!I24</f>
        <v>34.75479982083149</v>
      </c>
      <c r="H26" s="35">
        <f>'[1]вспомогат'!J24</f>
        <v>-4766067.920000002</v>
      </c>
      <c r="I26" s="36">
        <f>'[1]вспомогат'!K24</f>
        <v>98.50048759977665</v>
      </c>
      <c r="J26" s="37">
        <f>'[1]вспомогат'!L24</f>
        <v>-543373.6000000015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101791456</v>
      </c>
      <c r="D27" s="38">
        <f>'[1]вспомогат'!D25</f>
        <v>16829640</v>
      </c>
      <c r="E27" s="33">
        <f>'[1]вспомогат'!G25</f>
        <v>93025275.46</v>
      </c>
      <c r="F27" s="38">
        <f>'[1]вспомогат'!H25</f>
        <v>5705319.839999989</v>
      </c>
      <c r="G27" s="39">
        <f>'[1]вспомогат'!I25</f>
        <v>33.90042710360999</v>
      </c>
      <c r="H27" s="35">
        <f>'[1]вспомогат'!J25</f>
        <v>-11124320.160000011</v>
      </c>
      <c r="I27" s="36">
        <f>'[1]вспомогат'!K25</f>
        <v>91.3880978969394</v>
      </c>
      <c r="J27" s="37">
        <f>'[1]вспомогат'!L25</f>
        <v>-8766180.540000007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59386690</v>
      </c>
      <c r="D28" s="38">
        <f>'[1]вспомогат'!D26</f>
        <v>10203666</v>
      </c>
      <c r="E28" s="33">
        <f>'[1]вспомогат'!G26</f>
        <v>53031886.31</v>
      </c>
      <c r="F28" s="38">
        <f>'[1]вспомогат'!H26</f>
        <v>2261293.780000001</v>
      </c>
      <c r="G28" s="39">
        <f>'[1]вспомогат'!I26</f>
        <v>22.16158172954702</v>
      </c>
      <c r="H28" s="35">
        <f>'[1]вспомогат'!J26</f>
        <v>-7942372.219999999</v>
      </c>
      <c r="I28" s="36">
        <f>'[1]вспомогат'!K26</f>
        <v>89.29927953553229</v>
      </c>
      <c r="J28" s="37">
        <f>'[1]вспомогат'!L26</f>
        <v>-6354803.689999998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52637751</v>
      </c>
      <c r="D29" s="38">
        <f>'[1]вспомогат'!D27</f>
        <v>7596117</v>
      </c>
      <c r="E29" s="33">
        <f>'[1]вспомогат'!G27</f>
        <v>49479639.33</v>
      </c>
      <c r="F29" s="38">
        <f>'[1]вспомогат'!H27</f>
        <v>3308538.7399999946</v>
      </c>
      <c r="G29" s="39">
        <f>'[1]вспомогат'!I27</f>
        <v>43.555657976305454</v>
      </c>
      <c r="H29" s="35">
        <f>'[1]вспомогат'!J27</f>
        <v>-4287578.260000005</v>
      </c>
      <c r="I29" s="36">
        <f>'[1]вспомогат'!K27</f>
        <v>94.000291406827</v>
      </c>
      <c r="J29" s="37">
        <f>'[1]вспомогат'!L27</f>
        <v>-3158111.670000002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31201.22000000001</v>
      </c>
      <c r="F30" s="38">
        <f>'[1]вспомогат'!H28</f>
        <v>851.0499999999993</v>
      </c>
      <c r="G30" s="39">
        <f>'[1]вспомогат'!I28</f>
        <v>17.315361139369262</v>
      </c>
      <c r="H30" s="35">
        <f>'[1]вспомогат'!J28</f>
        <v>-4063.9500000000007</v>
      </c>
      <c r="I30" s="36">
        <f>'[1]вспомогат'!K28</f>
        <v>43.43456532331037</v>
      </c>
      <c r="J30" s="37">
        <f>'[1]вспомогат'!L28</f>
        <v>-40633.77999999999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143952208</v>
      </c>
      <c r="D31" s="38">
        <f>'[1]вспомогат'!D29</f>
        <v>14978324</v>
      </c>
      <c r="E31" s="33">
        <f>'[1]вспомогат'!G29</f>
        <v>139820251.71</v>
      </c>
      <c r="F31" s="38">
        <f>'[1]вспомогат'!H29</f>
        <v>6779625.270000011</v>
      </c>
      <c r="G31" s="39">
        <f>'[1]вспомогат'!I29</f>
        <v>45.26290972207578</v>
      </c>
      <c r="H31" s="35">
        <f>'[1]вспомогат'!J29</f>
        <v>-8198698.729999989</v>
      </c>
      <c r="I31" s="36">
        <f>'[1]вспомогат'!K29</f>
        <v>97.12963326689648</v>
      </c>
      <c r="J31" s="37">
        <f>'[1]вспомогат'!L29</f>
        <v>-4131956.2899999917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39499219</v>
      </c>
      <c r="D32" s="38">
        <f>'[1]вспомогат'!D30</f>
        <v>4604926</v>
      </c>
      <c r="E32" s="33">
        <f>'[1]вспомогат'!G30</f>
        <v>39215438.75</v>
      </c>
      <c r="F32" s="38">
        <f>'[1]вспомогат'!H30</f>
        <v>2042808.259999998</v>
      </c>
      <c r="G32" s="39">
        <f>'[1]вспомогат'!I30</f>
        <v>44.36136997641217</v>
      </c>
      <c r="H32" s="35">
        <f>'[1]вспомогат'!J30</f>
        <v>-2562117.740000002</v>
      </c>
      <c r="I32" s="36">
        <f>'[1]вспомогат'!K30</f>
        <v>99.2815547821338</v>
      </c>
      <c r="J32" s="37">
        <f>'[1]вспомогат'!L30</f>
        <v>-283780.25</v>
      </c>
    </row>
    <row r="33" spans="1:10" ht="12.75">
      <c r="A33" s="32" t="s">
        <v>35</v>
      </c>
      <c r="B33" s="33">
        <f>'[1]вспомогат'!B31</f>
        <v>40217943</v>
      </c>
      <c r="C33" s="33">
        <f>'[1]вспомогат'!C31</f>
        <v>34434543</v>
      </c>
      <c r="D33" s="38">
        <f>'[1]вспомогат'!D31</f>
        <v>9595784</v>
      </c>
      <c r="E33" s="33">
        <f>'[1]вспомогат'!G31</f>
        <v>29354653.79</v>
      </c>
      <c r="F33" s="38">
        <f>'[1]вспомогат'!H31</f>
        <v>1604105.8900000006</v>
      </c>
      <c r="G33" s="39">
        <f>'[1]вспомогат'!I31</f>
        <v>16.716777805753033</v>
      </c>
      <c r="H33" s="35">
        <f>'[1]вспомогат'!J31</f>
        <v>-7991678.109999999</v>
      </c>
      <c r="I33" s="36">
        <f>'[1]вспомогат'!K31</f>
        <v>85.24769383464738</v>
      </c>
      <c r="J33" s="37">
        <f>'[1]вспомогат'!L31</f>
        <v>-5079889.210000001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29494089.14</v>
      </c>
      <c r="F34" s="38">
        <f>'[1]вспомогат'!H32</f>
        <v>1302945.9200000018</v>
      </c>
      <c r="G34" s="39">
        <f>'[1]вспомогат'!I32</f>
        <v>43.09136741231392</v>
      </c>
      <c r="H34" s="35">
        <f>'[1]вспомогат'!J32</f>
        <v>-1720736.0799999982</v>
      </c>
      <c r="I34" s="36">
        <f>'[1]вспомогат'!K32</f>
        <v>96.02349882669954</v>
      </c>
      <c r="J34" s="37">
        <f>'[1]вспомогат'!L32</f>
        <v>-1221401.8599999994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57323681</v>
      </c>
      <c r="D35" s="38">
        <f>'[1]вспомогат'!D33</f>
        <v>7991629</v>
      </c>
      <c r="E35" s="33">
        <f>'[1]вспомогат'!G33</f>
        <v>55181385.46</v>
      </c>
      <c r="F35" s="38">
        <f>'[1]вспомогат'!H33</f>
        <v>4085148.3500000015</v>
      </c>
      <c r="G35" s="39">
        <f>'[1]вспомогат'!I33</f>
        <v>51.117842807768</v>
      </c>
      <c r="H35" s="35">
        <f>'[1]вспомогат'!J33</f>
        <v>-3906480.6499999985</v>
      </c>
      <c r="I35" s="36">
        <f>'[1]вспомогат'!K33</f>
        <v>96.26280883811353</v>
      </c>
      <c r="J35" s="37">
        <f>'[1]вспомогат'!L33</f>
        <v>-2142295.539999999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237791.66</v>
      </c>
      <c r="F36" s="38">
        <f>'[1]вспомогат'!H34</f>
        <v>14545.48999999999</v>
      </c>
      <c r="G36" s="39">
        <f>'[1]вспомогат'!I34</f>
        <v>35.47680487804875</v>
      </c>
      <c r="H36" s="35">
        <f>'[1]вспомогат'!J34</f>
        <v>-26454.51000000001</v>
      </c>
      <c r="I36" s="36">
        <f>'[1]вспомогат'!K34</f>
        <v>108.7793504117109</v>
      </c>
      <c r="J36" s="37">
        <f>'[1]вспомогат'!L34</f>
        <v>19191.660000000003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6325636.71</v>
      </c>
      <c r="F37" s="38">
        <f>'[1]вспомогат'!H35</f>
        <v>545587.4199999999</v>
      </c>
      <c r="G37" s="39">
        <f>'[1]вспомогат'!I35</f>
        <v>56.74554507037711</v>
      </c>
      <c r="H37" s="35">
        <f>'[1]вспомогат'!J35</f>
        <v>-415875.5800000001</v>
      </c>
      <c r="I37" s="36">
        <f>'[1]вспомогат'!K35</f>
        <v>102.48931966255326</v>
      </c>
      <c r="J37" s="37">
        <f>'[1]вспомогат'!L35</f>
        <v>153640.70999999996</v>
      </c>
    </row>
    <row r="38" spans="1:10" ht="18.75" customHeight="1">
      <c r="A38" s="51" t="s">
        <v>40</v>
      </c>
      <c r="B38" s="41">
        <f>SUM(B18:B37)</f>
        <v>1186898924</v>
      </c>
      <c r="C38" s="41">
        <f>SUM(C18:C37)</f>
        <v>993111299</v>
      </c>
      <c r="D38" s="41">
        <f>SUM(D18:D37)</f>
        <v>145025705</v>
      </c>
      <c r="E38" s="41">
        <f>SUM(E18:E37)</f>
        <v>974861023.6600002</v>
      </c>
      <c r="F38" s="41">
        <f>SUM(F18:F37)</f>
        <v>55653662.699999996</v>
      </c>
      <c r="G38" s="42">
        <f>F38/D38*100</f>
        <v>38.37503337770363</v>
      </c>
      <c r="H38" s="41">
        <f>SUM(H18:H37)</f>
        <v>-89372042.30000001</v>
      </c>
      <c r="I38" s="43">
        <f>E38/C38*100</f>
        <v>98.16231319104146</v>
      </c>
      <c r="J38" s="41">
        <f>SUM(J18:J37)</f>
        <v>-18250275.34000001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13443259.61</v>
      </c>
      <c r="F39" s="38">
        <f>'[1]вспомогат'!H36</f>
        <v>338515.51999999955</v>
      </c>
      <c r="G39" s="39">
        <f>'[1]вспомогат'!I36</f>
        <v>24.973221965984827</v>
      </c>
      <c r="H39" s="35">
        <f>'[1]вспомогат'!J36</f>
        <v>-1016998.4800000004</v>
      </c>
      <c r="I39" s="36">
        <f>'[1]вспомогат'!K36</f>
        <v>102.81672941121943</v>
      </c>
      <c r="J39" s="37">
        <f>'[1]вспомогат'!L36</f>
        <v>368286.6099999994</v>
      </c>
    </row>
    <row r="40" spans="1:10" ht="12.75" customHeight="1">
      <c r="A40" s="52" t="s">
        <v>42</v>
      </c>
      <c r="B40" s="33">
        <f>'[1]вспомогат'!B37</f>
        <v>43913370</v>
      </c>
      <c r="C40" s="33">
        <f>'[1]вспомогат'!C37</f>
        <v>37175415</v>
      </c>
      <c r="D40" s="38">
        <f>'[1]вспомогат'!D37</f>
        <v>6506528</v>
      </c>
      <c r="E40" s="33">
        <f>'[1]вспомогат'!G37</f>
        <v>33916454.27</v>
      </c>
      <c r="F40" s="38">
        <f>'[1]вспомогат'!H37</f>
        <v>1678019.4000000022</v>
      </c>
      <c r="G40" s="39">
        <f>'[1]вспомогат'!I37</f>
        <v>25.789782200276434</v>
      </c>
      <c r="H40" s="35">
        <f>'[1]вспомогат'!J37</f>
        <v>-4828508.599999998</v>
      </c>
      <c r="I40" s="36">
        <f>'[1]вспомогат'!K37</f>
        <v>91.23355924876697</v>
      </c>
      <c r="J40" s="37">
        <f>'[1]вспомогат'!L37</f>
        <v>-3258960.7299999967</v>
      </c>
    </row>
    <row r="41" spans="1:10" ht="12.75" customHeight="1">
      <c r="A41" s="52" t="s">
        <v>43</v>
      </c>
      <c r="B41" s="33">
        <f>'[1]вспомогат'!B38</f>
        <v>22465733</v>
      </c>
      <c r="C41" s="33">
        <f>'[1]вспомогат'!C38</f>
        <v>20352460</v>
      </c>
      <c r="D41" s="38">
        <f>'[1]вспомогат'!D38</f>
        <v>3947211</v>
      </c>
      <c r="E41" s="33">
        <f>'[1]вспомогат'!G38</f>
        <v>18831691.33</v>
      </c>
      <c r="F41" s="38">
        <f>'[1]вспомогат'!H38</f>
        <v>1173374.8899999969</v>
      </c>
      <c r="G41" s="39">
        <f>'[1]вспомогат'!I38</f>
        <v>29.726682713439867</v>
      </c>
      <c r="H41" s="35">
        <f>'[1]вспомогат'!J38</f>
        <v>-2773836.110000003</v>
      </c>
      <c r="I41" s="36">
        <f>'[1]вспомогат'!K38</f>
        <v>92.52783855121199</v>
      </c>
      <c r="J41" s="37">
        <f>'[1]вспомогат'!L38</f>
        <v>-1520768.6700000018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13638839.2</v>
      </c>
      <c r="F42" s="38">
        <f>'[1]вспомогат'!H39</f>
        <v>564818.8699999992</v>
      </c>
      <c r="G42" s="39">
        <f>'[1]вспомогат'!I39</f>
        <v>16.109527149265105</v>
      </c>
      <c r="H42" s="35">
        <f>'[1]вспомогат'!J39</f>
        <v>-2941298.130000001</v>
      </c>
      <c r="I42" s="36">
        <f>'[1]вспомогат'!K39</f>
        <v>88.06560542024073</v>
      </c>
      <c r="J42" s="37">
        <f>'[1]вспомогат'!L39</f>
        <v>-1848295.8000000007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13521260.55</v>
      </c>
      <c r="F43" s="38">
        <f>'[1]вспомогат'!H40</f>
        <v>904865.6000000015</v>
      </c>
      <c r="G43" s="39">
        <f>'[1]вспомогат'!I40</f>
        <v>23.898532623437127</v>
      </c>
      <c r="H43" s="35">
        <f>'[1]вспомогат'!J40</f>
        <v>-2881415.3999999985</v>
      </c>
      <c r="I43" s="36">
        <f>'[1]вспомогат'!K40</f>
        <v>94.10435861609335</v>
      </c>
      <c r="J43" s="37">
        <f>'[1]вспомогат'!L40</f>
        <v>-847107.4499999993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17736321.39</v>
      </c>
      <c r="F44" s="38">
        <f>'[1]вспомогат'!H41</f>
        <v>607027.7100000009</v>
      </c>
      <c r="G44" s="39">
        <f>'[1]вспомогат'!I41</f>
        <v>47.16661331203299</v>
      </c>
      <c r="H44" s="35">
        <f>'[1]вспомогат'!J41</f>
        <v>-679958.2899999991</v>
      </c>
      <c r="I44" s="36">
        <f>'[1]вспомогат'!K41</f>
        <v>98.51566746210221</v>
      </c>
      <c r="J44" s="37">
        <f>'[1]вспомогат'!L41</f>
        <v>-267232.6099999994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25281369.34</v>
      </c>
      <c r="F45" s="38">
        <f>'[1]вспомогат'!H42</f>
        <v>1529452.1400000006</v>
      </c>
      <c r="G45" s="39">
        <f>'[1]вспомогат'!I42</f>
        <v>59.632157691151534</v>
      </c>
      <c r="H45" s="35">
        <f>'[1]вспомогат'!J42</f>
        <v>-1035358.8599999994</v>
      </c>
      <c r="I45" s="36">
        <f>'[1]вспомогат'!K42</f>
        <v>103.9711511310733</v>
      </c>
      <c r="J45" s="37">
        <f>'[1]вспомогат'!L42</f>
        <v>965615.3399999999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41893212</v>
      </c>
      <c r="D46" s="38">
        <f>'[1]вспомогат'!D43</f>
        <v>6124057</v>
      </c>
      <c r="E46" s="33">
        <f>'[1]вспомогат'!G43</f>
        <v>42477471.06</v>
      </c>
      <c r="F46" s="38">
        <f>'[1]вспомогат'!H43</f>
        <v>2428905.0500000045</v>
      </c>
      <c r="G46" s="39">
        <f>'[1]вспомогат'!I43</f>
        <v>39.66169893585256</v>
      </c>
      <c r="H46" s="35">
        <f>'[1]вспомогат'!J43</f>
        <v>-3695151.9499999955</v>
      </c>
      <c r="I46" s="36">
        <f>'[1]вспомогат'!K43</f>
        <v>101.39463896919625</v>
      </c>
      <c r="J46" s="37">
        <f>'[1]вспомогат'!L43</f>
        <v>584259.0600000024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23796061</v>
      </c>
      <c r="D47" s="38">
        <f>'[1]вспомогат'!D44</f>
        <v>6675404</v>
      </c>
      <c r="E47" s="33">
        <f>'[1]вспомогат'!G44</f>
        <v>19387417.76</v>
      </c>
      <c r="F47" s="38">
        <f>'[1]вспомогат'!H44</f>
        <v>1239892.8200000003</v>
      </c>
      <c r="G47" s="39">
        <f>'[1]вспомогат'!I44</f>
        <v>18.574049151182464</v>
      </c>
      <c r="H47" s="35">
        <f>'[1]вспомогат'!J44</f>
        <v>-5435511.18</v>
      </c>
      <c r="I47" s="36">
        <f>'[1]вспомогат'!K44</f>
        <v>81.47322264806769</v>
      </c>
      <c r="J47" s="37">
        <f>'[1]вспомогат'!L44</f>
        <v>-4408643.239999998</v>
      </c>
    </row>
    <row r="48" spans="1:10" ht="14.25" customHeight="1">
      <c r="A48" s="53" t="s">
        <v>50</v>
      </c>
      <c r="B48" s="33">
        <f>'[1]вспомогат'!B45</f>
        <v>25801316</v>
      </c>
      <c r="C48" s="33">
        <f>'[1]вспомогат'!C45</f>
        <v>21692495</v>
      </c>
      <c r="D48" s="38">
        <f>'[1]вспомогат'!D45</f>
        <v>2945800</v>
      </c>
      <c r="E48" s="33">
        <f>'[1]вспомогат'!G45</f>
        <v>21632505.73</v>
      </c>
      <c r="F48" s="38">
        <f>'[1]вспомогат'!H45</f>
        <v>1717934.2800000012</v>
      </c>
      <c r="G48" s="39">
        <f>'[1]вспомогат'!I45</f>
        <v>58.318089483332244</v>
      </c>
      <c r="H48" s="35">
        <f>'[1]вспомогат'!J45</f>
        <v>-1227865.7199999988</v>
      </c>
      <c r="I48" s="36">
        <f>'[1]вспомогат'!K45</f>
        <v>99.72345610774602</v>
      </c>
      <c r="J48" s="37">
        <f>'[1]вспомогат'!L45</f>
        <v>-59989.26999999955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7466432.23</v>
      </c>
      <c r="F49" s="38">
        <f>'[1]вспомогат'!H46</f>
        <v>345718.9000000004</v>
      </c>
      <c r="G49" s="39">
        <f>'[1]вспомогат'!I46</f>
        <v>50.40493786841201</v>
      </c>
      <c r="H49" s="35">
        <f>'[1]вспомогат'!J46</f>
        <v>-340164.0999999996</v>
      </c>
      <c r="I49" s="36">
        <f>'[1]вспомогат'!K46</f>
        <v>99.13363638198311</v>
      </c>
      <c r="J49" s="37">
        <f>'[1]вспомогат'!L46</f>
        <v>-65251.76999999955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7261280</v>
      </c>
      <c r="D50" s="38">
        <f>'[1]вспомогат'!D47</f>
        <v>1272400</v>
      </c>
      <c r="E50" s="33">
        <f>'[1]вспомогат'!G47</f>
        <v>7477771.77</v>
      </c>
      <c r="F50" s="38">
        <f>'[1]вспомогат'!H47</f>
        <v>871442.8699999992</v>
      </c>
      <c r="G50" s="39">
        <f>'[1]вспомогат'!I47</f>
        <v>68.48812244577171</v>
      </c>
      <c r="H50" s="35">
        <f>'[1]вспомогат'!J47</f>
        <v>-400957.1300000008</v>
      </c>
      <c r="I50" s="36">
        <f>'[1]вспомогат'!K47</f>
        <v>102.98145464711455</v>
      </c>
      <c r="J50" s="37">
        <f>'[1]вспомогат'!L47</f>
        <v>216491.76999999955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9081840</v>
      </c>
      <c r="D51" s="38">
        <f>'[1]вспомогат'!D48</f>
        <v>2219807</v>
      </c>
      <c r="E51" s="33">
        <f>'[1]вспомогат'!G48</f>
        <v>7266586.62</v>
      </c>
      <c r="F51" s="38">
        <f>'[1]вспомогат'!H48</f>
        <v>294585.8799999999</v>
      </c>
      <c r="G51" s="39">
        <f>'[1]вспомогат'!I48</f>
        <v>13.270787955889855</v>
      </c>
      <c r="H51" s="35">
        <f>'[1]вспомогат'!J48</f>
        <v>-1925221.12</v>
      </c>
      <c r="I51" s="36">
        <f>'[1]вспомогат'!K48</f>
        <v>80.01227306360825</v>
      </c>
      <c r="J51" s="37">
        <f>'[1]вспомогат'!L48</f>
        <v>-1815253.38</v>
      </c>
    </row>
    <row r="52" spans="1:10" ht="14.25" customHeight="1">
      <c r="A52" s="53" t="s">
        <v>54</v>
      </c>
      <c r="B52" s="33">
        <f>'[1]вспомогат'!B49</f>
        <v>28835600</v>
      </c>
      <c r="C52" s="33">
        <f>'[1]вспомогат'!C49</f>
        <v>23023998</v>
      </c>
      <c r="D52" s="38">
        <f>'[1]вспомогат'!D49</f>
        <v>4641880</v>
      </c>
      <c r="E52" s="33">
        <f>'[1]вспомогат'!G49</f>
        <v>24554921.9</v>
      </c>
      <c r="F52" s="38">
        <f>'[1]вспомогат'!H49</f>
        <v>869007.4299999997</v>
      </c>
      <c r="G52" s="39">
        <f>'[1]вспомогат'!I49</f>
        <v>18.721023163028764</v>
      </c>
      <c r="H52" s="35">
        <f>'[1]вспомогат'!J49</f>
        <v>-3772872.5700000003</v>
      </c>
      <c r="I52" s="36">
        <f>'[1]вспомогат'!K49</f>
        <v>106.6492530967037</v>
      </c>
      <c r="J52" s="37">
        <f>'[1]вспомогат'!L49</f>
        <v>1530923.8999999985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8427726.2</v>
      </c>
      <c r="F53" s="38">
        <f>'[1]вспомогат'!H50</f>
        <v>382664.919999999</v>
      </c>
      <c r="G53" s="39">
        <f>'[1]вспомогат'!I50</f>
        <v>37.6109334303096</v>
      </c>
      <c r="H53" s="35">
        <f>'[1]вспомогат'!J50</f>
        <v>-634765.080000001</v>
      </c>
      <c r="I53" s="36">
        <f>'[1]вспомогат'!K50</f>
        <v>99.53733007358065</v>
      </c>
      <c r="J53" s="37">
        <f>'[1]вспомогат'!L50</f>
        <v>-39173.800000000745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7180932</v>
      </c>
      <c r="D54" s="38">
        <f>'[1]вспомогат'!D51</f>
        <v>1243550</v>
      </c>
      <c r="E54" s="33">
        <f>'[1]вспомогат'!G51</f>
        <v>6904503.76</v>
      </c>
      <c r="F54" s="38">
        <f>'[1]вспомогат'!H51</f>
        <v>678372.4399999995</v>
      </c>
      <c r="G54" s="39">
        <f>'[1]вспомогат'!I51</f>
        <v>54.5512798037875</v>
      </c>
      <c r="H54" s="35">
        <f>'[1]вспомогат'!J51</f>
        <v>-565177.5600000005</v>
      </c>
      <c r="I54" s="36">
        <f>'[1]вспомогат'!K51</f>
        <v>96.15052419379545</v>
      </c>
      <c r="J54" s="37">
        <f>'[1]вспомогат'!L51</f>
        <v>-276428.2400000002</v>
      </c>
    </row>
    <row r="55" spans="1:10" ht="14.25" customHeight="1">
      <c r="A55" s="53" t="s">
        <v>57</v>
      </c>
      <c r="B55" s="33">
        <f>'[1]вспомогат'!B52</f>
        <v>48451063</v>
      </c>
      <c r="C55" s="33">
        <f>'[1]вспомогат'!C52</f>
        <v>41104414</v>
      </c>
      <c r="D55" s="38">
        <f>'[1]вспомогат'!D52</f>
        <v>6281100</v>
      </c>
      <c r="E55" s="33">
        <f>'[1]вспомогат'!G52</f>
        <v>42336304.62</v>
      </c>
      <c r="F55" s="38">
        <f>'[1]вспомогат'!H52</f>
        <v>2556574.009999998</v>
      </c>
      <c r="G55" s="39">
        <f>'[1]вспомогат'!I52</f>
        <v>40.70264778462368</v>
      </c>
      <c r="H55" s="35">
        <f>'[1]вспомогат'!J52</f>
        <v>-3724525.990000002</v>
      </c>
      <c r="I55" s="36">
        <f>'[1]вспомогат'!K52</f>
        <v>102.99697891326221</v>
      </c>
      <c r="J55" s="37">
        <f>'[1]вспомогат'!L52</f>
        <v>1231890.6199999973</v>
      </c>
    </row>
    <row r="56" spans="1:10" ht="14.25" customHeight="1">
      <c r="A56" s="53" t="s">
        <v>58</v>
      </c>
      <c r="B56" s="33">
        <f>'[1]вспомогат'!B53</f>
        <v>62012246</v>
      </c>
      <c r="C56" s="33">
        <f>'[1]вспомогат'!C53</f>
        <v>50592543</v>
      </c>
      <c r="D56" s="38">
        <f>'[1]вспомогат'!D53</f>
        <v>6865845</v>
      </c>
      <c r="E56" s="33">
        <f>'[1]вспомогат'!G53</f>
        <v>49597225.02</v>
      </c>
      <c r="F56" s="38">
        <f>'[1]вспомогат'!H53</f>
        <v>2554373.150000006</v>
      </c>
      <c r="G56" s="39">
        <f>'[1]вспомогат'!I53</f>
        <v>37.20406082572511</v>
      </c>
      <c r="H56" s="35">
        <f>'[1]вспомогат'!J53</f>
        <v>-4311471.849999994</v>
      </c>
      <c r="I56" s="36">
        <f>'[1]вспомогат'!K53</f>
        <v>98.03267849176905</v>
      </c>
      <c r="J56" s="37">
        <f>'[1]вспомогат'!L53</f>
        <v>-995317.9799999967</v>
      </c>
    </row>
    <row r="57" spans="1:10" ht="14.25" customHeight="1">
      <c r="A57" s="53" t="s">
        <v>59</v>
      </c>
      <c r="B57" s="33">
        <f>'[1]вспомогат'!B54</f>
        <v>36081661</v>
      </c>
      <c r="C57" s="33">
        <f>'[1]вспомогат'!C54</f>
        <v>29967011</v>
      </c>
      <c r="D57" s="38">
        <f>'[1]вспомогат'!D54</f>
        <v>5066900</v>
      </c>
      <c r="E57" s="33">
        <f>'[1]вспомогат'!G54</f>
        <v>28209074.92</v>
      </c>
      <c r="F57" s="38">
        <f>'[1]вспомогат'!H54</f>
        <v>1008472.7400000021</v>
      </c>
      <c r="G57" s="39">
        <f>'[1]вспомогат'!I54</f>
        <v>19.90315064437826</v>
      </c>
      <c r="H57" s="35">
        <f>'[1]вспомогат'!J54</f>
        <v>-4058427.259999998</v>
      </c>
      <c r="I57" s="36">
        <f>'[1]вспомогат'!K54</f>
        <v>94.13376235621232</v>
      </c>
      <c r="J57" s="37">
        <f>'[1]вспомогат'!L54</f>
        <v>-1757936.0799999982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48364183.29</v>
      </c>
      <c r="F58" s="38">
        <f>'[1]вспомогат'!H55</f>
        <v>2101312.3999999985</v>
      </c>
      <c r="G58" s="39">
        <f>'[1]вспомогат'!I55</f>
        <v>22.29798992441987</v>
      </c>
      <c r="H58" s="35">
        <f>'[1]вспомогат'!J55</f>
        <v>-7322462.6000000015</v>
      </c>
      <c r="I58" s="36">
        <f>'[1]вспомогат'!K55</f>
        <v>95.83353247057985</v>
      </c>
      <c r="J58" s="37">
        <f>'[1]вспомогат'!L55</f>
        <v>-2102685.710000001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54513427.48</v>
      </c>
      <c r="F59" s="38">
        <f>'[1]вспомогат'!H56</f>
        <v>2511457.6499999985</v>
      </c>
      <c r="G59" s="39">
        <f>'[1]вспомогат'!I56</f>
        <v>34.804399854765556</v>
      </c>
      <c r="H59" s="35">
        <f>'[1]вспомогат'!J56</f>
        <v>-4704462.3500000015</v>
      </c>
      <c r="I59" s="36">
        <f>'[1]вспомогат'!K56</f>
        <v>92.85843680240248</v>
      </c>
      <c r="J59" s="37">
        <f>'[1]вспомогат'!L56</f>
        <v>-4192522.5200000033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9331410.24</v>
      </c>
      <c r="F60" s="38">
        <f>'[1]вспомогат'!H57</f>
        <v>1239480.6100000003</v>
      </c>
      <c r="G60" s="39">
        <f>'[1]вспомогат'!I57</f>
        <v>62.69334256593022</v>
      </c>
      <c r="H60" s="35">
        <f>'[1]вспомогат'!J57</f>
        <v>-737572.3899999997</v>
      </c>
      <c r="I60" s="36">
        <f>'[1]вспомогат'!K57</f>
        <v>102.72201074862461</v>
      </c>
      <c r="J60" s="37">
        <f>'[1]вспомогат'!L57</f>
        <v>247271.24000000022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45796042.44</v>
      </c>
      <c r="F61" s="38">
        <f>'[1]вспомогат'!H58</f>
        <v>2288830.1499999985</v>
      </c>
      <c r="G61" s="39">
        <f>'[1]вспомогат'!I58</f>
        <v>57.87233840813718</v>
      </c>
      <c r="H61" s="35">
        <f>'[1]вспомогат'!J58</f>
        <v>-1666133.8500000015</v>
      </c>
      <c r="I61" s="36">
        <f>'[1]вспомогат'!K58</f>
        <v>99.92765842979222</v>
      </c>
      <c r="J61" s="37">
        <f>'[1]вспомогат'!L58</f>
        <v>-33153.560000002384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10472770.44</v>
      </c>
      <c r="F62" s="38">
        <f>'[1]вспомогат'!H59</f>
        <v>652252.2599999998</v>
      </c>
      <c r="G62" s="39">
        <f>'[1]вспомогат'!I59</f>
        <v>80.71260225932629</v>
      </c>
      <c r="H62" s="35">
        <f>'[1]вспомогат'!J59</f>
        <v>-155864.74000000022</v>
      </c>
      <c r="I62" s="36">
        <f>'[1]вспомогат'!K59</f>
        <v>103.7808802948064</v>
      </c>
      <c r="J62" s="37">
        <f>'[1]вспомогат'!L59</f>
        <v>381537.4399999995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10979268</v>
      </c>
      <c r="D63" s="38">
        <f>'[1]вспомогат'!D60</f>
        <v>1643400</v>
      </c>
      <c r="E63" s="33">
        <f>'[1]вспомогат'!G60</f>
        <v>11898091.35</v>
      </c>
      <c r="F63" s="38">
        <f>'[1]вспомогат'!H60</f>
        <v>970908.1099999994</v>
      </c>
      <c r="G63" s="39">
        <f>'[1]вспомогат'!I60</f>
        <v>59.07923268832904</v>
      </c>
      <c r="H63" s="35">
        <f>'[1]вспомогат'!J60</f>
        <v>-672491.8900000006</v>
      </c>
      <c r="I63" s="36">
        <f>'[1]вспомогат'!K60</f>
        <v>108.36871228573708</v>
      </c>
      <c r="J63" s="37">
        <f>'[1]вспомогат'!L60</f>
        <v>918823.3499999996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9048993</v>
      </c>
      <c r="D64" s="38">
        <f>'[1]вспомогат'!D61</f>
        <v>1403855</v>
      </c>
      <c r="E64" s="33">
        <f>'[1]вспомогат'!G61</f>
        <v>9053895.28</v>
      </c>
      <c r="F64" s="38">
        <f>'[1]вспомогат'!H61</f>
        <v>332343.05999999866</v>
      </c>
      <c r="G64" s="39">
        <f>'[1]вспомогат'!I61</f>
        <v>23.673603043049223</v>
      </c>
      <c r="H64" s="35">
        <f>'[1]вспомогат'!J61</f>
        <v>-1071511.9400000013</v>
      </c>
      <c r="I64" s="36">
        <f>'[1]вспомогат'!K61</f>
        <v>100.05417486785547</v>
      </c>
      <c r="J64" s="37">
        <f>'[1]вспомогат'!L61</f>
        <v>4902.279999999329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10071783.31</v>
      </c>
      <c r="F65" s="38">
        <f>'[1]вспомогат'!H62</f>
        <v>442130.5300000012</v>
      </c>
      <c r="G65" s="39">
        <f>'[1]вспомогат'!I62</f>
        <v>37.08370979240941</v>
      </c>
      <c r="H65" s="35">
        <f>'[1]вспомогат'!J62</f>
        <v>-750119.4699999988</v>
      </c>
      <c r="I65" s="36">
        <f>'[1]вспомогат'!K62</f>
        <v>94.98590845432383</v>
      </c>
      <c r="J65" s="37">
        <f>'[1]вспомогат'!L62</f>
        <v>-531666.6899999995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6749787</v>
      </c>
      <c r="D66" s="38">
        <f>'[1]вспомогат'!D63</f>
        <v>1600046</v>
      </c>
      <c r="E66" s="33">
        <f>'[1]вспомогат'!G63</f>
        <v>5959952</v>
      </c>
      <c r="F66" s="38">
        <f>'[1]вспомогат'!H63</f>
        <v>384148.83999999985</v>
      </c>
      <c r="G66" s="39">
        <f>'[1]вспомогат'!I63</f>
        <v>24.008612252397736</v>
      </c>
      <c r="H66" s="35">
        <f>'[1]вспомогат'!J63</f>
        <v>-1215897.1600000001</v>
      </c>
      <c r="I66" s="36">
        <f>'[1]вспомогат'!K63</f>
        <v>88.29837148935218</v>
      </c>
      <c r="J66" s="37">
        <f>'[1]вспомогат'!L63</f>
        <v>-789835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12102817.96</v>
      </c>
      <c r="F67" s="38">
        <f>'[1]вспомогат'!H64</f>
        <v>1410951.2700000014</v>
      </c>
      <c r="G67" s="39">
        <f>'[1]вспомогат'!I64</f>
        <v>103.33384135400581</v>
      </c>
      <c r="H67" s="35">
        <f>'[1]вспомогат'!J64</f>
        <v>45521.270000001416</v>
      </c>
      <c r="I67" s="36">
        <f>'[1]вспомогат'!K64</f>
        <v>109.99886809344093</v>
      </c>
      <c r="J67" s="37">
        <f>'[1]вспомогат'!L64</f>
        <v>1100142.960000001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9079593.66</v>
      </c>
      <c r="F68" s="38">
        <f>'[1]вспомогат'!H65</f>
        <v>1077317.2800000003</v>
      </c>
      <c r="G68" s="39">
        <f>'[1]вспомогат'!I65</f>
        <v>55.73147512997596</v>
      </c>
      <c r="H68" s="35">
        <f>'[1]вспомогат'!J65</f>
        <v>-855732.7199999997</v>
      </c>
      <c r="I68" s="36">
        <f>'[1]вспомогат'!K65</f>
        <v>98.49777296115131</v>
      </c>
      <c r="J68" s="37">
        <f>'[1]вспомогат'!L65</f>
        <v>-138476.33999999985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24166595.99</v>
      </c>
      <c r="F69" s="38">
        <f>'[1]вспомогат'!H66</f>
        <v>1221189.9699999988</v>
      </c>
      <c r="G69" s="39">
        <f>'[1]вспомогат'!I66</f>
        <v>44.148454917918656</v>
      </c>
      <c r="H69" s="35">
        <f>'[1]вспомогат'!J66</f>
        <v>-1544909.0300000012</v>
      </c>
      <c r="I69" s="36">
        <f>'[1]вспомогат'!K66</f>
        <v>99.07006547949224</v>
      </c>
      <c r="J69" s="37">
        <f>'[1]вспомогат'!L66</f>
        <v>-226843.01000000164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43435672</v>
      </c>
      <c r="D70" s="38">
        <f>'[1]вспомогат'!D67</f>
        <v>3196551</v>
      </c>
      <c r="E70" s="33">
        <f>'[1]вспомогат'!G67</f>
        <v>48838513.51</v>
      </c>
      <c r="F70" s="38">
        <f>'[1]вспомогат'!H67</f>
        <v>1768644.6400000006</v>
      </c>
      <c r="G70" s="39">
        <f>'[1]вспомогат'!I67</f>
        <v>55.32978012864492</v>
      </c>
      <c r="H70" s="35">
        <f>'[1]вспомогат'!J67</f>
        <v>-1427906.3599999994</v>
      </c>
      <c r="I70" s="36">
        <f>'[1]вспомогат'!K67</f>
        <v>112.43871974629516</v>
      </c>
      <c r="J70" s="37">
        <f>'[1]вспомогат'!L67</f>
        <v>5402841.509999998</v>
      </c>
    </row>
    <row r="71" spans="1:10" ht="14.25" customHeight="1">
      <c r="A71" s="53" t="s">
        <v>73</v>
      </c>
      <c r="B71" s="33">
        <f>'[1]вспомогат'!B68</f>
        <v>82336550</v>
      </c>
      <c r="C71" s="33">
        <f>'[1]вспомогат'!C68</f>
        <v>67708198</v>
      </c>
      <c r="D71" s="38">
        <f>'[1]вспомогат'!D68</f>
        <v>7052768</v>
      </c>
      <c r="E71" s="33">
        <f>'[1]вспомогат'!G68</f>
        <v>66165185.08</v>
      </c>
      <c r="F71" s="38">
        <f>'[1]вспомогат'!H68</f>
        <v>2922253.460000001</v>
      </c>
      <c r="G71" s="39">
        <f>'[1]вспомогат'!I68</f>
        <v>41.434135647167196</v>
      </c>
      <c r="H71" s="35">
        <f>'[1]вспомогат'!J68</f>
        <v>-4130514.539999999</v>
      </c>
      <c r="I71" s="36">
        <f>'[1]вспомогат'!K68</f>
        <v>97.72108405543447</v>
      </c>
      <c r="J71" s="37">
        <f>'[1]вспомогат'!L68</f>
        <v>-1543012.9200000018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11584459.79</v>
      </c>
      <c r="F72" s="38">
        <f>'[1]вспомогат'!H69</f>
        <v>601522.5699999984</v>
      </c>
      <c r="G72" s="39">
        <f>'[1]вспомогат'!I69</f>
        <v>34.680682748521065</v>
      </c>
      <c r="H72" s="35">
        <f>'[1]вспомогат'!J69</f>
        <v>-1132937.4300000016</v>
      </c>
      <c r="I72" s="36">
        <f>'[1]вспомогат'!K69</f>
        <v>95.0327957597892</v>
      </c>
      <c r="J72" s="37">
        <f>'[1]вспомогат'!L69</f>
        <v>-605500.2100000009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5112919.82</v>
      </c>
      <c r="F73" s="38">
        <f>'[1]вспомогат'!H70</f>
        <v>292421.8799999999</v>
      </c>
      <c r="G73" s="39">
        <f>'[1]вспомогат'!I70</f>
        <v>23.94447328556806</v>
      </c>
      <c r="H73" s="35">
        <f>'[1]вспомогат'!J70</f>
        <v>-928828.1200000001</v>
      </c>
      <c r="I73" s="36">
        <f>'[1]вспомогат'!K70</f>
        <v>88.48224218521511</v>
      </c>
      <c r="J73" s="37">
        <f>'[1]вспомогат'!L70</f>
        <v>-665550.1799999997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4710801.04</v>
      </c>
      <c r="F74" s="38">
        <f>'[1]вспомогат'!H71</f>
        <v>132462.38999999966</v>
      </c>
      <c r="G74" s="39">
        <f>'[1]вспомогат'!I71</f>
        <v>12.113350049930286</v>
      </c>
      <c r="H74" s="35">
        <f>'[1]вспомогат'!J71</f>
        <v>-961061.6100000003</v>
      </c>
      <c r="I74" s="36">
        <f>'[1]вспомогат'!K71</f>
        <v>87.5178101899854</v>
      </c>
      <c r="J74" s="37">
        <f>'[1]вспомогат'!L71</f>
        <v>-671875.96</v>
      </c>
    </row>
    <row r="75" spans="1:10" ht="15" customHeight="1">
      <c r="A75" s="51" t="s">
        <v>77</v>
      </c>
      <c r="B75" s="41">
        <f>SUM(B39:B74)</f>
        <v>957244194</v>
      </c>
      <c r="C75" s="41">
        <f>SUM(C39:C74)</f>
        <v>805038075</v>
      </c>
      <c r="D75" s="41">
        <f>SUM(D39:D74)</f>
        <v>117576016</v>
      </c>
      <c r="E75" s="41">
        <f>SUM(E39:E74)</f>
        <v>789329579.96</v>
      </c>
      <c r="F75" s="41">
        <f>SUM(F39:F74)</f>
        <v>42093645.69000001</v>
      </c>
      <c r="G75" s="42">
        <f>F75/D75*100</f>
        <v>35.80121790314787</v>
      </c>
      <c r="H75" s="41">
        <f>SUM(H39:H74)</f>
        <v>-75482370.30999999</v>
      </c>
      <c r="I75" s="43">
        <f>E75/C75*100</f>
        <v>98.04872644812484</v>
      </c>
      <c r="J75" s="41">
        <f>SUM(J39:J74)</f>
        <v>-15708495.04</v>
      </c>
    </row>
    <row r="76" spans="1:10" ht="15.75" customHeight="1">
      <c r="A76" s="54" t="s">
        <v>78</v>
      </c>
      <c r="B76" s="55">
        <f>'[1]вспомогат'!B72</f>
        <v>10412478870</v>
      </c>
      <c r="C76" s="55">
        <f>'[1]вспомогат'!C72</f>
        <v>8694649190</v>
      </c>
      <c r="D76" s="55">
        <f>'[1]вспомогат'!D72</f>
        <v>1137874566</v>
      </c>
      <c r="E76" s="55">
        <f>'[1]вспомогат'!G72</f>
        <v>8450605959.179999</v>
      </c>
      <c r="F76" s="55">
        <f>'[1]вспомогат'!H72</f>
        <v>424534284.2600002</v>
      </c>
      <c r="G76" s="56">
        <f>'[1]вспомогат'!I72</f>
        <v>37.30940974912345</v>
      </c>
      <c r="H76" s="55">
        <f>'[1]вспомогат'!J72</f>
        <v>-713340281.74</v>
      </c>
      <c r="I76" s="56">
        <f>'[1]вспомогат'!K72</f>
        <v>97.19317909800567</v>
      </c>
      <c r="J76" s="55">
        <f>'[1]вспомогат'!L72</f>
        <v>-244043230.8199998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17.10.2018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2018-10-18T07:30:19Z</dcterms:created>
  <dcterms:modified xsi:type="dcterms:W3CDTF">2018-10-18T07:30:56Z</dcterms:modified>
  <cp:category/>
  <cp:version/>
  <cp:contentType/>
  <cp:contentStatus/>
</cp:coreProperties>
</file>