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<sst xmlns="http://schemas.openxmlformats.org/spreadsheetml/2006/main" count="84" uniqueCount="79">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</sst>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22.10.2018</v>
          </cell>
        </row>
        <row r="6">
          <cell r="G6" t="str">
            <v>Фактично надійшло на 22.10.2018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1971024890</v>
          </cell>
          <cell r="C10">
            <v>1639945030</v>
          </cell>
          <cell r="D10">
            <v>215227461</v>
          </cell>
          <cell r="G10">
            <v>1597378116.24</v>
          </cell>
          <cell r="H10">
            <v>87668887.75</v>
          </cell>
          <cell r="I10">
            <v>40.733132910953216</v>
          </cell>
          <cell r="J10">
            <v>-127558573.25</v>
          </cell>
          <cell r="K10">
            <v>97.4043694769452</v>
          </cell>
          <cell r="L10">
            <v>-42566913.75999999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3902365701.89</v>
          </cell>
          <cell r="H11">
            <v>264551249.5</v>
          </cell>
          <cell r="I11">
            <v>49.96907041535236</v>
          </cell>
          <cell r="J11">
            <v>-264878750.5</v>
          </cell>
          <cell r="K11">
            <v>98.86314746227744</v>
          </cell>
          <cell r="L11">
            <v>-44874298.11000013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340780263.74</v>
          </cell>
          <cell r="H12">
            <v>21753832.699999988</v>
          </cell>
          <cell r="I12">
            <v>60.56852689354875</v>
          </cell>
          <cell r="J12">
            <v>-14162234.300000012</v>
          </cell>
          <cell r="K12">
            <v>98.89717567204495</v>
          </cell>
          <cell r="L12">
            <v>-3800116.2599999905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453747835.15</v>
          </cell>
          <cell r="H13">
            <v>29706285.139999986</v>
          </cell>
          <cell r="I13">
            <v>68.63860503922116</v>
          </cell>
          <cell r="J13">
            <v>-13572981.860000014</v>
          </cell>
          <cell r="K13">
            <v>100.697298922269</v>
          </cell>
          <cell r="L13">
            <v>3142069.149999976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439641009.72</v>
          </cell>
          <cell r="H14">
            <v>29199975.580000043</v>
          </cell>
          <cell r="I14">
            <v>64.95234358038982</v>
          </cell>
          <cell r="J14">
            <v>-15756024.419999957</v>
          </cell>
          <cell r="K14">
            <v>97.22806650522475</v>
          </cell>
          <cell r="L14">
            <v>-12533990.279999971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63405145.38</v>
          </cell>
          <cell r="H15">
            <v>4809461.760000005</v>
          </cell>
          <cell r="I15">
            <v>74.40322646019145</v>
          </cell>
          <cell r="J15">
            <v>-1654588.2399999946</v>
          </cell>
          <cell r="K15">
            <v>102.34288958647144</v>
          </cell>
          <cell r="L15">
            <v>1451505.3800000027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36315210.71</v>
          </cell>
          <cell r="H16">
            <v>2660592.240000002</v>
          </cell>
          <cell r="I16">
            <v>49.84059691997479</v>
          </cell>
          <cell r="J16">
            <v>-2677610.759999998</v>
          </cell>
          <cell r="K16">
            <v>103.65565886967892</v>
          </cell>
          <cell r="L16">
            <v>1280740.710000001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222819342.11</v>
          </cell>
          <cell r="H17">
            <v>17917606.450000018</v>
          </cell>
          <cell r="I17">
            <v>68.37330634211268</v>
          </cell>
          <cell r="J17">
            <v>-8287951.549999982</v>
          </cell>
          <cell r="K17">
            <v>108.95401480569242</v>
          </cell>
          <cell r="L17">
            <v>18311649.110000014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108849.62</v>
          </cell>
          <cell r="H18">
            <v>4825.319999999992</v>
          </cell>
          <cell r="I18">
            <v>32.493737373737325</v>
          </cell>
          <cell r="J18">
            <v>-10024.680000000008</v>
          </cell>
          <cell r="K18">
            <v>120.54221483942413</v>
          </cell>
          <cell r="L18">
            <v>18549.619999999995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4702059.61</v>
          </cell>
          <cell r="H19">
            <v>237889.98000000045</v>
          </cell>
          <cell r="I19">
            <v>43.28774735922709</v>
          </cell>
          <cell r="J19">
            <v>-311665.01999999955</v>
          </cell>
          <cell r="K19">
            <v>101.11906134657829</v>
          </cell>
          <cell r="L19">
            <v>52036.610000000335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110471567.11</v>
          </cell>
          <cell r="H20">
            <v>9940309.150000006</v>
          </cell>
          <cell r="I20">
            <v>67.29060731539884</v>
          </cell>
          <cell r="J20">
            <v>-4831899.849999994</v>
          </cell>
          <cell r="K20">
            <v>103.96338047979563</v>
          </cell>
          <cell r="L20">
            <v>4211491.109999999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27522414.08</v>
          </cell>
          <cell r="H21">
            <v>2647235.8599999994</v>
          </cell>
          <cell r="I21">
            <v>83.44005459210366</v>
          </cell>
          <cell r="J21">
            <v>-525384.1400000006</v>
          </cell>
          <cell r="K21">
            <v>117.2795994434821</v>
          </cell>
          <cell r="L21">
            <v>4055064.079999998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46509769.53</v>
          </cell>
          <cell r="H22">
            <v>3066392.1300000027</v>
          </cell>
          <cell r="I22">
            <v>32.36506811838403</v>
          </cell>
          <cell r="J22">
            <v>-6407995.869999997</v>
          </cell>
          <cell r="K22">
            <v>95.11016705526177</v>
          </cell>
          <cell r="L22">
            <v>-2391174.469999999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7067041.74</v>
          </cell>
          <cell r="H23">
            <v>535046.2700000005</v>
          </cell>
          <cell r="I23">
            <v>22.64918681635005</v>
          </cell>
          <cell r="J23">
            <v>-1827273.7299999995</v>
          </cell>
          <cell r="K23">
            <v>91.06675745368696</v>
          </cell>
          <cell r="L23">
            <v>-693245.2599999998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36365843.52</v>
          </cell>
          <cell r="H24">
            <v>3211319.200000003</v>
          </cell>
          <cell r="I24">
            <v>43.961430588091034</v>
          </cell>
          <cell r="J24">
            <v>-4093536.799999997</v>
          </cell>
          <cell r="K24">
            <v>100.3564275165781</v>
          </cell>
          <cell r="L24">
            <v>129157.52000000328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94971069.39</v>
          </cell>
          <cell r="H25">
            <v>7651113.769999996</v>
          </cell>
          <cell r="I25">
            <v>45.46213567253961</v>
          </cell>
          <cell r="J25">
            <v>-9178526.230000004</v>
          </cell>
          <cell r="K25">
            <v>93.29964726116108</v>
          </cell>
          <cell r="L25">
            <v>-6820386.609999999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54164535.25</v>
          </cell>
          <cell r="H26">
            <v>3393942.719999999</v>
          </cell>
          <cell r="I26">
            <v>33.26199348351856</v>
          </cell>
          <cell r="J26">
            <v>-6809723.280000001</v>
          </cell>
          <cell r="K26">
            <v>91.20652329671852</v>
          </cell>
          <cell r="L26">
            <v>-5222154.75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51140619.15</v>
          </cell>
          <cell r="H27">
            <v>4969518.559999995</v>
          </cell>
          <cell r="I27">
            <v>65.42182749423152</v>
          </cell>
          <cell r="J27">
            <v>-2626598.440000005</v>
          </cell>
          <cell r="K27">
            <v>97.15578302348061</v>
          </cell>
          <cell r="L27">
            <v>-1497131.8500000015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31381.22000000001</v>
          </cell>
          <cell r="H28">
            <v>1031.0499999999993</v>
          </cell>
          <cell r="I28">
            <v>20.97761953204475</v>
          </cell>
          <cell r="J28">
            <v>-3883.9500000000007</v>
          </cell>
          <cell r="K28">
            <v>43.68513955592679</v>
          </cell>
          <cell r="L28">
            <v>-40453.77999999999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144726097.29</v>
          </cell>
          <cell r="H29">
            <v>11685470.849999994</v>
          </cell>
          <cell r="I29">
            <v>78.01587714353084</v>
          </cell>
          <cell r="J29">
            <v>-3292853.150000006</v>
          </cell>
          <cell r="K29">
            <v>100.537601542034</v>
          </cell>
          <cell r="L29">
            <v>773889.2899999917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40538425.35</v>
          </cell>
          <cell r="H30">
            <v>3365794.8599999994</v>
          </cell>
          <cell r="I30">
            <v>73.0911823555905</v>
          </cell>
          <cell r="J30">
            <v>-1239131.1400000006</v>
          </cell>
          <cell r="K30">
            <v>102.63095417152425</v>
          </cell>
          <cell r="L30">
            <v>1039206.3500000015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30119793.55</v>
          </cell>
          <cell r="H31">
            <v>2369245.6500000022</v>
          </cell>
          <cell r="I31">
            <v>24.6904854256828</v>
          </cell>
          <cell r="J31">
            <v>-7226538.349999998</v>
          </cell>
          <cell r="K31">
            <v>87.46970607392699</v>
          </cell>
          <cell r="L31">
            <v>-4314749.449999999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29830046.81</v>
          </cell>
          <cell r="H32">
            <v>1638903.5899999999</v>
          </cell>
          <cell r="I32">
            <v>54.2022471278395</v>
          </cell>
          <cell r="J32">
            <v>-1384778.4100000001</v>
          </cell>
          <cell r="K32">
            <v>97.11727157478941</v>
          </cell>
          <cell r="L32">
            <v>-885444.1900000013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57131595.12</v>
          </cell>
          <cell r="H33">
            <v>6035358.009999998</v>
          </cell>
          <cell r="I33">
            <v>75.52099840971094</v>
          </cell>
          <cell r="J33">
            <v>-1956270.990000002</v>
          </cell>
          <cell r="K33">
            <v>99.66491007442457</v>
          </cell>
          <cell r="L33">
            <v>-192085.88000000268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242614.06</v>
          </cell>
          <cell r="H34">
            <v>19367.889999999985</v>
          </cell>
          <cell r="I34">
            <v>47.23875609756094</v>
          </cell>
          <cell r="J34">
            <v>-21632.110000000015</v>
          </cell>
          <cell r="K34">
            <v>110.98538883806037</v>
          </cell>
          <cell r="L34">
            <v>24014.059999999998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6512820.12</v>
          </cell>
          <cell r="H35">
            <v>732770.8300000001</v>
          </cell>
          <cell r="I35">
            <v>76.21414760630415</v>
          </cell>
          <cell r="J35">
            <v>-228692.16999999993</v>
          </cell>
          <cell r="K35">
            <v>105.52210532864893</v>
          </cell>
          <cell r="L35">
            <v>340824.1200000001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13611160.48</v>
          </cell>
          <cell r="H36">
            <v>506416.3900000006</v>
          </cell>
          <cell r="I36">
            <v>37.35973143766871</v>
          </cell>
          <cell r="J36">
            <v>-849097.6099999994</v>
          </cell>
          <cell r="K36">
            <v>104.10086873601958</v>
          </cell>
          <cell r="L36">
            <v>536187.4800000004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34472416.49</v>
          </cell>
          <cell r="H37">
            <v>2233981.620000001</v>
          </cell>
          <cell r="I37">
            <v>34.33446563205447</v>
          </cell>
          <cell r="J37">
            <v>-4272546.379999999</v>
          </cell>
          <cell r="K37">
            <v>92.72906970910749</v>
          </cell>
          <cell r="L37">
            <v>-2702998.509999998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19142826.21</v>
          </cell>
          <cell r="H38">
            <v>1484509.7699999996</v>
          </cell>
          <cell r="I38">
            <v>37.609080690137915</v>
          </cell>
          <cell r="J38">
            <v>-2462701.2300000004</v>
          </cell>
          <cell r="K38">
            <v>94.05657208023011</v>
          </cell>
          <cell r="L38">
            <v>-1209633.789999999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13898008.97</v>
          </cell>
          <cell r="H39">
            <v>823988.6400000006</v>
          </cell>
          <cell r="I39">
            <v>23.5014587362601</v>
          </cell>
          <cell r="J39">
            <v>-2682128.3599999994</v>
          </cell>
          <cell r="K39">
            <v>89.73905741765667</v>
          </cell>
          <cell r="L39">
            <v>-1589126.0299999993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13908288.51</v>
          </cell>
          <cell r="H40">
            <v>1291893.5600000005</v>
          </cell>
          <cell r="I40">
            <v>34.1203825072677</v>
          </cell>
          <cell r="J40">
            <v>-2494387.4399999995</v>
          </cell>
          <cell r="K40">
            <v>96.79796974854764</v>
          </cell>
          <cell r="L40">
            <v>-460079.4900000002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19220565.52</v>
          </cell>
          <cell r="H41">
            <v>2091271.8399999999</v>
          </cell>
          <cell r="I41">
            <v>162.49375206878707</v>
          </cell>
          <cell r="J41">
            <v>804285.8399999999</v>
          </cell>
          <cell r="K41">
            <v>106.75984041817522</v>
          </cell>
          <cell r="L41">
            <v>1217011.5199999996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25730937.94</v>
          </cell>
          <cell r="H42">
            <v>1979020.740000002</v>
          </cell>
          <cell r="I42">
            <v>77.160490188166</v>
          </cell>
          <cell r="J42">
            <v>-585790.2599999979</v>
          </cell>
          <cell r="K42">
            <v>105.82002902315924</v>
          </cell>
          <cell r="L42">
            <v>1415183.9400000013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43061812.31</v>
          </cell>
          <cell r="H43">
            <v>3013246.3000000045</v>
          </cell>
          <cell r="I43">
            <v>49.203433279605406</v>
          </cell>
          <cell r="J43">
            <v>-3110810.6999999955</v>
          </cell>
          <cell r="K43">
            <v>102.789474127694</v>
          </cell>
          <cell r="L43">
            <v>1168600.3100000024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19715677.03</v>
          </cell>
          <cell r="H44">
            <v>1568152.0899999999</v>
          </cell>
          <cell r="I44">
            <v>23.491493398751594</v>
          </cell>
          <cell r="J44">
            <v>-5107251.91</v>
          </cell>
          <cell r="K44">
            <v>82.85269158622513</v>
          </cell>
          <cell r="L44">
            <v>-4080383.969999999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22136041.91</v>
          </cell>
          <cell r="H45">
            <v>2221470.460000001</v>
          </cell>
          <cell r="I45">
            <v>75.41144884241974</v>
          </cell>
          <cell r="J45">
            <v>-724329.5399999991</v>
          </cell>
          <cell r="K45">
            <v>102.04470214237689</v>
          </cell>
          <cell r="L45">
            <v>443546.91000000015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7855444.82</v>
          </cell>
          <cell r="H46">
            <v>734731.4900000002</v>
          </cell>
          <cell r="I46">
            <v>107.12198581973897</v>
          </cell>
          <cell r="J46">
            <v>48848.49000000022</v>
          </cell>
          <cell r="K46">
            <v>104.29865113831116</v>
          </cell>
          <cell r="L46">
            <v>323760.8200000003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7541339.56</v>
          </cell>
          <cell r="H47">
            <v>935010.6599999992</v>
          </cell>
          <cell r="I47">
            <v>73.48401917635957</v>
          </cell>
          <cell r="J47">
            <v>-337389.3400000008</v>
          </cell>
          <cell r="K47">
            <v>103.85688969437894</v>
          </cell>
          <cell r="L47">
            <v>280059.5599999996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7404995.01</v>
          </cell>
          <cell r="H48">
            <v>432994.26999999955</v>
          </cell>
          <cell r="I48">
            <v>19.50594218326186</v>
          </cell>
          <cell r="J48">
            <v>-1786812.7300000004</v>
          </cell>
          <cell r="K48">
            <v>81.53628570862293</v>
          </cell>
          <cell r="L48">
            <v>-1676844.9900000002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25174256.8</v>
          </cell>
          <cell r="H49">
            <v>1488342.330000002</v>
          </cell>
          <cell r="I49">
            <v>32.06335213318746</v>
          </cell>
          <cell r="J49">
            <v>-3153537.669999998</v>
          </cell>
          <cell r="K49">
            <v>109.3392068571236</v>
          </cell>
          <cell r="L49">
            <v>2150258.8000000007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8529328.38</v>
          </cell>
          <cell r="H50">
            <v>484267.10000000056</v>
          </cell>
          <cell r="I50">
            <v>47.597092674680376</v>
          </cell>
          <cell r="J50">
            <v>-533162.8999999994</v>
          </cell>
          <cell r="K50">
            <v>100.73732275094783</v>
          </cell>
          <cell r="L50">
            <v>62428.38000000082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6972378.94</v>
          </cell>
          <cell r="H51">
            <v>746247.6200000001</v>
          </cell>
          <cell r="I51">
            <v>60.00945840537173</v>
          </cell>
          <cell r="J51">
            <v>-497302.3799999999</v>
          </cell>
          <cell r="K51">
            <v>97.09573826907149</v>
          </cell>
          <cell r="L51">
            <v>-208553.0599999996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42782274.98</v>
          </cell>
          <cell r="H52">
            <v>3002544.3699999973</v>
          </cell>
          <cell r="I52">
            <v>47.8028429733645</v>
          </cell>
          <cell r="J52">
            <v>-3278555.6300000027</v>
          </cell>
          <cell r="K52">
            <v>104.08194842529564</v>
          </cell>
          <cell r="L52">
            <v>1677860.9799999967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50802359.03</v>
          </cell>
          <cell r="H53">
            <v>3759507.160000004</v>
          </cell>
          <cell r="I53">
            <v>54.756656463989565</v>
          </cell>
          <cell r="J53">
            <v>-3106337.839999996</v>
          </cell>
          <cell r="K53">
            <v>100.41471730329903</v>
          </cell>
          <cell r="L53">
            <v>209816.0300000012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28770403.71</v>
          </cell>
          <cell r="H54">
            <v>1569801.5300000012</v>
          </cell>
          <cell r="I54">
            <v>30.981498154690268</v>
          </cell>
          <cell r="J54">
            <v>-3497098.469999999</v>
          </cell>
          <cell r="K54">
            <v>96.00691810738148</v>
          </cell>
          <cell r="L54">
            <v>-1196607.289999999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50137737.39</v>
          </cell>
          <cell r="H55">
            <v>3874866.5</v>
          </cell>
          <cell r="I55">
            <v>41.117986157352014</v>
          </cell>
          <cell r="J55">
            <v>-5548908.5</v>
          </cell>
          <cell r="K55">
            <v>99.34782637298144</v>
          </cell>
          <cell r="L55">
            <v>-329131.6099999994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56236659.91</v>
          </cell>
          <cell r="H56">
            <v>4234690.079999998</v>
          </cell>
          <cell r="I56">
            <v>58.68538010399226</v>
          </cell>
          <cell r="J56">
            <v>-2981229.920000002</v>
          </cell>
          <cell r="K56">
            <v>95.79379928269621</v>
          </cell>
          <cell r="L56">
            <v>-2469290.0900000036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9665746.1</v>
          </cell>
          <cell r="H57">
            <v>1573816.4699999997</v>
          </cell>
          <cell r="I57">
            <v>79.6041618509974</v>
          </cell>
          <cell r="J57">
            <v>-403236.53000000026</v>
          </cell>
          <cell r="K57">
            <v>106.40244606560951</v>
          </cell>
          <cell r="L57">
            <v>581607.0999999996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46749493.76</v>
          </cell>
          <cell r="H58">
            <v>3242281.469999999</v>
          </cell>
          <cell r="I58">
            <v>81.9800501344639</v>
          </cell>
          <cell r="J58">
            <v>-712682.5300000012</v>
          </cell>
          <cell r="K58">
            <v>102.00810365514594</v>
          </cell>
          <cell r="L58">
            <v>920297.7599999979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10702153.47</v>
          </cell>
          <cell r="H59">
            <v>881635.290000001</v>
          </cell>
          <cell r="I59">
            <v>109.09748093407279</v>
          </cell>
          <cell r="J59">
            <v>73518.29000000097</v>
          </cell>
          <cell r="K59">
            <v>106.05397249275683</v>
          </cell>
          <cell r="L59">
            <v>610920.4700000007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12315226.95</v>
          </cell>
          <cell r="H60">
            <v>1388043.709999999</v>
          </cell>
          <cell r="I60">
            <v>84.46170804429835</v>
          </cell>
          <cell r="J60">
            <v>-255356.29000000097</v>
          </cell>
          <cell r="K60">
            <v>112.16801475289608</v>
          </cell>
          <cell r="L60">
            <v>1335958.9499999993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9203352</v>
          </cell>
          <cell r="H61">
            <v>481799.77999999933</v>
          </cell>
          <cell r="I61">
            <v>34.31976806721487</v>
          </cell>
          <cell r="J61">
            <v>-922055.2200000007</v>
          </cell>
          <cell r="K61">
            <v>101.7058141165542</v>
          </cell>
          <cell r="L61">
            <v>154359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10299499.88</v>
          </cell>
          <cell r="H62">
            <v>669847.1000000015</v>
          </cell>
          <cell r="I62">
            <v>56.18344306982609</v>
          </cell>
          <cell r="J62">
            <v>-522402.8999999985</v>
          </cell>
          <cell r="K62">
            <v>97.13347900919041</v>
          </cell>
          <cell r="L62">
            <v>-303950.1199999992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6022802.62</v>
          </cell>
          <cell r="H63">
            <v>446999.45999999996</v>
          </cell>
          <cell r="I63">
            <v>27.936663070936707</v>
          </cell>
          <cell r="J63">
            <v>-1153046.54</v>
          </cell>
          <cell r="K63">
            <v>89.22952116859392</v>
          </cell>
          <cell r="L63">
            <v>-726984.3799999999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12344329.4</v>
          </cell>
          <cell r="H64">
            <v>1652462.710000001</v>
          </cell>
          <cell r="I64">
            <v>121.02141523183178</v>
          </cell>
          <cell r="J64">
            <v>287032.7100000009</v>
          </cell>
          <cell r="K64">
            <v>112.19389284878449</v>
          </cell>
          <cell r="L64">
            <v>1341654.4000000004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9146197.85</v>
          </cell>
          <cell r="H65">
            <v>1143921.4699999997</v>
          </cell>
          <cell r="I65">
            <v>59.17702439150564</v>
          </cell>
          <cell r="J65">
            <v>-789128.5300000003</v>
          </cell>
          <cell r="K65">
            <v>99.2203123864323</v>
          </cell>
          <cell r="L65">
            <v>-71872.15000000037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24699297.42</v>
          </cell>
          <cell r="H66">
            <v>1753891.4000000022</v>
          </cell>
          <cell r="I66">
            <v>63.40667488763064</v>
          </cell>
          <cell r="J66">
            <v>-1012207.5999999978</v>
          </cell>
          <cell r="K66">
            <v>101.25385526821373</v>
          </cell>
          <cell r="L66">
            <v>305858.4200000018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49276367.98</v>
          </cell>
          <cell r="H67">
            <v>2206499.1099999994</v>
          </cell>
          <cell r="I67">
            <v>69.02749588540897</v>
          </cell>
          <cell r="J67">
            <v>-990051.8900000006</v>
          </cell>
          <cell r="K67">
            <v>113.44677245928185</v>
          </cell>
          <cell r="L67">
            <v>5840695.979999997</v>
          </cell>
        </row>
        <row r="68">
          <cell r="B68">
            <v>85942550</v>
          </cell>
          <cell r="C68">
            <v>69431698</v>
          </cell>
          <cell r="D68">
            <v>8776268</v>
          </cell>
          <cell r="G68">
            <v>67646102.15</v>
          </cell>
          <cell r="H68">
            <v>4403170.530000009</v>
          </cell>
          <cell r="I68">
            <v>50.17133170956048</v>
          </cell>
          <cell r="J68">
            <v>-4373097.469999991</v>
          </cell>
          <cell r="K68">
            <v>97.42826993803321</v>
          </cell>
          <cell r="L68">
            <v>-1785595.849999994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12103645.18</v>
          </cell>
          <cell r="H69">
            <v>1120707.959999999</v>
          </cell>
          <cell r="I69">
            <v>64.61422921255024</v>
          </cell>
          <cell r="J69">
            <v>-613752.040000001</v>
          </cell>
          <cell r="K69">
            <v>99.29191875937246</v>
          </cell>
          <cell r="L69">
            <v>-86314.8200000003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5611603.59</v>
          </cell>
          <cell r="H70">
            <v>791105.6499999994</v>
          </cell>
          <cell r="I70">
            <v>64.77835414534285</v>
          </cell>
          <cell r="J70">
            <v>-430144.35000000056</v>
          </cell>
          <cell r="K70">
            <v>97.11227349107982</v>
          </cell>
          <cell r="L70">
            <v>-166866.41000000015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5071444.51</v>
          </cell>
          <cell r="H71">
            <v>493105.8599999994</v>
          </cell>
          <cell r="I71">
            <v>45.093281903277784</v>
          </cell>
          <cell r="J71">
            <v>-600418.1400000006</v>
          </cell>
          <cell r="K71">
            <v>94.21788656462202</v>
          </cell>
          <cell r="L71">
            <v>-311232.4900000002</v>
          </cell>
        </row>
        <row r="72">
          <cell r="B72">
            <v>10416084870</v>
          </cell>
          <cell r="C72">
            <v>8696372690</v>
          </cell>
          <cell r="D72">
            <v>1139598066</v>
          </cell>
          <cell r="G72">
            <v>8606571344.22</v>
          </cell>
          <cell r="H72">
            <v>580499669.3000001</v>
          </cell>
          <cell r="I72">
            <v>50.93898336784296</v>
          </cell>
          <cell r="J72">
            <v>-559098396.6999999</v>
          </cell>
          <cell r="K72">
            <v>98.96737008657341</v>
          </cell>
          <cell r="L72">
            <v>-89801345.7800001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13" sqref="F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1639945030</v>
      </c>
      <c r="D10" s="33">
        <f>'[1]вспомогат'!D10</f>
        <v>215227461</v>
      </c>
      <c r="E10" s="33">
        <f>'[1]вспомогат'!G10</f>
        <v>1597378116.24</v>
      </c>
      <c r="F10" s="33">
        <f>'[1]вспомогат'!H10</f>
        <v>87668887.75</v>
      </c>
      <c r="G10" s="34">
        <f>'[1]вспомогат'!I10</f>
        <v>40.733132910953216</v>
      </c>
      <c r="H10" s="35">
        <f>'[1]вспомогат'!J10</f>
        <v>-127558573.25</v>
      </c>
      <c r="I10" s="36">
        <f>'[1]вспомогат'!K10</f>
        <v>97.4043694769452</v>
      </c>
      <c r="J10" s="37">
        <f>'[1]вспомогат'!L10</f>
        <v>-42566913.75999999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3902365701.89</v>
      </c>
      <c r="F12" s="38">
        <f>'[1]вспомогат'!H11</f>
        <v>264551249.5</v>
      </c>
      <c r="G12" s="39">
        <f>'[1]вспомогат'!I11</f>
        <v>49.96907041535236</v>
      </c>
      <c r="H12" s="35">
        <f>'[1]вспомогат'!J11</f>
        <v>-264878750.5</v>
      </c>
      <c r="I12" s="36">
        <f>'[1]вспомогат'!K11</f>
        <v>98.86314746227744</v>
      </c>
      <c r="J12" s="37">
        <f>'[1]вспомогат'!L11</f>
        <v>-44874298.11000013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340780263.74</v>
      </c>
      <c r="F13" s="38">
        <f>'[1]вспомогат'!H12</f>
        <v>21753832.699999988</v>
      </c>
      <c r="G13" s="39">
        <f>'[1]вспомогат'!I12</f>
        <v>60.56852689354875</v>
      </c>
      <c r="H13" s="35">
        <f>'[1]вспомогат'!J12</f>
        <v>-14162234.300000012</v>
      </c>
      <c r="I13" s="36">
        <f>'[1]вспомогат'!K12</f>
        <v>98.89717567204495</v>
      </c>
      <c r="J13" s="37">
        <f>'[1]вспомогат'!L12</f>
        <v>-3800116.2599999905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453747835.15</v>
      </c>
      <c r="F14" s="38">
        <f>'[1]вспомогат'!H13</f>
        <v>29706285.139999986</v>
      </c>
      <c r="G14" s="39">
        <f>'[1]вспомогат'!I13</f>
        <v>68.63860503922116</v>
      </c>
      <c r="H14" s="35">
        <f>'[1]вспомогат'!J13</f>
        <v>-13572981.860000014</v>
      </c>
      <c r="I14" s="36">
        <f>'[1]вспомогат'!K13</f>
        <v>100.697298922269</v>
      </c>
      <c r="J14" s="37">
        <f>'[1]вспомогат'!L13</f>
        <v>3142069.149999976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439641009.72</v>
      </c>
      <c r="F15" s="38">
        <f>'[1]вспомогат'!H14</f>
        <v>29199975.580000043</v>
      </c>
      <c r="G15" s="39">
        <f>'[1]вспомогат'!I14</f>
        <v>64.95234358038982</v>
      </c>
      <c r="H15" s="35">
        <f>'[1]вспомогат'!J14</f>
        <v>-15756024.419999957</v>
      </c>
      <c r="I15" s="36">
        <f>'[1]вспомогат'!K14</f>
        <v>97.22806650522475</v>
      </c>
      <c r="J15" s="37">
        <f>'[1]вспомогат'!L14</f>
        <v>-12533990.279999971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63405145.38</v>
      </c>
      <c r="F16" s="38">
        <f>'[1]вспомогат'!H15</f>
        <v>4809461.760000005</v>
      </c>
      <c r="G16" s="39">
        <f>'[1]вспомогат'!I15</f>
        <v>74.40322646019145</v>
      </c>
      <c r="H16" s="35">
        <f>'[1]вспомогат'!J15</f>
        <v>-1654588.2399999946</v>
      </c>
      <c r="I16" s="36">
        <f>'[1]вспомогат'!K15</f>
        <v>102.34288958647144</v>
      </c>
      <c r="J16" s="37">
        <f>'[1]вспомогат'!L15</f>
        <v>1451505.3800000027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5199939955.88</v>
      </c>
      <c r="F17" s="41">
        <f>SUM(F12:F16)</f>
        <v>350020804.68</v>
      </c>
      <c r="G17" s="42">
        <f>F17/D17*100</f>
        <v>53.02980873206137</v>
      </c>
      <c r="H17" s="41">
        <f>SUM(H12:H16)</f>
        <v>-310024579.32</v>
      </c>
      <c r="I17" s="43">
        <f>E17/C17*100</f>
        <v>98.92296699216786</v>
      </c>
      <c r="J17" s="41">
        <f>SUM(J12:J16)</f>
        <v>-56614830.12000012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36315210.71</v>
      </c>
      <c r="F18" s="45">
        <f>'[1]вспомогат'!H16</f>
        <v>2660592.240000002</v>
      </c>
      <c r="G18" s="46">
        <f>'[1]вспомогат'!I16</f>
        <v>49.84059691997479</v>
      </c>
      <c r="H18" s="47">
        <f>'[1]вспомогат'!J16</f>
        <v>-2677610.759999998</v>
      </c>
      <c r="I18" s="48">
        <f>'[1]вспомогат'!K16</f>
        <v>103.65565886967892</v>
      </c>
      <c r="J18" s="49">
        <f>'[1]вспомогат'!L16</f>
        <v>1280740.710000001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222819342.11</v>
      </c>
      <c r="F19" s="38">
        <f>'[1]вспомогат'!H17</f>
        <v>17917606.450000018</v>
      </c>
      <c r="G19" s="39">
        <f>'[1]вспомогат'!I17</f>
        <v>68.37330634211268</v>
      </c>
      <c r="H19" s="35">
        <f>'[1]вспомогат'!J17</f>
        <v>-8287951.549999982</v>
      </c>
      <c r="I19" s="36">
        <f>'[1]вспомогат'!K17</f>
        <v>108.95401480569242</v>
      </c>
      <c r="J19" s="37">
        <f>'[1]вспомогат'!L17</f>
        <v>18311649.110000014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108849.62</v>
      </c>
      <c r="F20" s="38">
        <f>'[1]вспомогат'!H18</f>
        <v>4825.319999999992</v>
      </c>
      <c r="G20" s="39">
        <f>'[1]вспомогат'!I18</f>
        <v>32.493737373737325</v>
      </c>
      <c r="H20" s="35">
        <f>'[1]вспомогат'!J18</f>
        <v>-10024.680000000008</v>
      </c>
      <c r="I20" s="36">
        <f>'[1]вспомогат'!K18</f>
        <v>120.54221483942413</v>
      </c>
      <c r="J20" s="37">
        <f>'[1]вспомогат'!L18</f>
        <v>18549.619999999995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4702059.61</v>
      </c>
      <c r="F21" s="38">
        <f>'[1]вспомогат'!H19</f>
        <v>237889.98000000045</v>
      </c>
      <c r="G21" s="39">
        <f>'[1]вспомогат'!I19</f>
        <v>43.28774735922709</v>
      </c>
      <c r="H21" s="35">
        <f>'[1]вспомогат'!J19</f>
        <v>-311665.01999999955</v>
      </c>
      <c r="I21" s="36">
        <f>'[1]вспомогат'!K19</f>
        <v>101.11906134657829</v>
      </c>
      <c r="J21" s="37">
        <f>'[1]вспомогат'!L19</f>
        <v>52036.610000000335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110471567.11</v>
      </c>
      <c r="F22" s="38">
        <f>'[1]вспомогат'!H20</f>
        <v>9940309.150000006</v>
      </c>
      <c r="G22" s="39">
        <f>'[1]вспомогат'!I20</f>
        <v>67.29060731539884</v>
      </c>
      <c r="H22" s="35">
        <f>'[1]вспомогат'!J20</f>
        <v>-4831899.849999994</v>
      </c>
      <c r="I22" s="36">
        <f>'[1]вспомогат'!K20</f>
        <v>103.96338047979563</v>
      </c>
      <c r="J22" s="37">
        <f>'[1]вспомогат'!L20</f>
        <v>4211491.109999999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27522414.08</v>
      </c>
      <c r="F23" s="38">
        <f>'[1]вспомогат'!H21</f>
        <v>2647235.8599999994</v>
      </c>
      <c r="G23" s="39">
        <f>'[1]вспомогат'!I21</f>
        <v>83.44005459210366</v>
      </c>
      <c r="H23" s="35">
        <f>'[1]вспомогат'!J21</f>
        <v>-525384.1400000006</v>
      </c>
      <c r="I23" s="36">
        <f>'[1]вспомогат'!K21</f>
        <v>117.2795994434821</v>
      </c>
      <c r="J23" s="37">
        <f>'[1]вспомогат'!L21</f>
        <v>4055064.079999998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46509769.53</v>
      </c>
      <c r="F24" s="38">
        <f>'[1]вспомогат'!H22</f>
        <v>3066392.1300000027</v>
      </c>
      <c r="G24" s="39">
        <f>'[1]вспомогат'!I22</f>
        <v>32.36506811838403</v>
      </c>
      <c r="H24" s="35">
        <f>'[1]вспомогат'!J22</f>
        <v>-6407995.869999997</v>
      </c>
      <c r="I24" s="36">
        <f>'[1]вспомогат'!K22</f>
        <v>95.11016705526177</v>
      </c>
      <c r="J24" s="37">
        <f>'[1]вспомогат'!L22</f>
        <v>-2391174.469999999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7067041.74</v>
      </c>
      <c r="F25" s="38">
        <f>'[1]вспомогат'!H23</f>
        <v>535046.2700000005</v>
      </c>
      <c r="G25" s="39">
        <f>'[1]вспомогат'!I23</f>
        <v>22.64918681635005</v>
      </c>
      <c r="H25" s="35">
        <f>'[1]вспомогат'!J23</f>
        <v>-1827273.7299999995</v>
      </c>
      <c r="I25" s="36">
        <f>'[1]вспомогат'!K23</f>
        <v>91.06675745368696</v>
      </c>
      <c r="J25" s="37">
        <f>'[1]вспомогат'!L23</f>
        <v>-693245.2599999998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36365843.52</v>
      </c>
      <c r="F26" s="38">
        <f>'[1]вспомогат'!H24</f>
        <v>3211319.200000003</v>
      </c>
      <c r="G26" s="39">
        <f>'[1]вспомогат'!I24</f>
        <v>43.961430588091034</v>
      </c>
      <c r="H26" s="35">
        <f>'[1]вспомогат'!J24</f>
        <v>-4093536.799999997</v>
      </c>
      <c r="I26" s="36">
        <f>'[1]вспомогат'!K24</f>
        <v>100.3564275165781</v>
      </c>
      <c r="J26" s="37">
        <f>'[1]вспомогат'!L24</f>
        <v>129157.52000000328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94971069.39</v>
      </c>
      <c r="F27" s="38">
        <f>'[1]вспомогат'!H25</f>
        <v>7651113.769999996</v>
      </c>
      <c r="G27" s="39">
        <f>'[1]вспомогат'!I25</f>
        <v>45.46213567253961</v>
      </c>
      <c r="H27" s="35">
        <f>'[1]вспомогат'!J25</f>
        <v>-9178526.230000004</v>
      </c>
      <c r="I27" s="36">
        <f>'[1]вспомогат'!K25</f>
        <v>93.29964726116108</v>
      </c>
      <c r="J27" s="37">
        <f>'[1]вспомогат'!L25</f>
        <v>-6820386.609999999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54164535.25</v>
      </c>
      <c r="F28" s="38">
        <f>'[1]вспомогат'!H26</f>
        <v>3393942.719999999</v>
      </c>
      <c r="G28" s="39">
        <f>'[1]вспомогат'!I26</f>
        <v>33.26199348351856</v>
      </c>
      <c r="H28" s="35">
        <f>'[1]вспомогат'!J26</f>
        <v>-6809723.280000001</v>
      </c>
      <c r="I28" s="36">
        <f>'[1]вспомогат'!K26</f>
        <v>91.20652329671852</v>
      </c>
      <c r="J28" s="37">
        <f>'[1]вспомогат'!L26</f>
        <v>-5222154.75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51140619.15</v>
      </c>
      <c r="F29" s="38">
        <f>'[1]вспомогат'!H27</f>
        <v>4969518.559999995</v>
      </c>
      <c r="G29" s="39">
        <f>'[1]вспомогат'!I27</f>
        <v>65.42182749423152</v>
      </c>
      <c r="H29" s="35">
        <f>'[1]вспомогат'!J27</f>
        <v>-2626598.440000005</v>
      </c>
      <c r="I29" s="36">
        <f>'[1]вспомогат'!K27</f>
        <v>97.15578302348061</v>
      </c>
      <c r="J29" s="37">
        <f>'[1]вспомогат'!L27</f>
        <v>-1497131.8500000015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31381.22000000001</v>
      </c>
      <c r="F30" s="38">
        <f>'[1]вспомогат'!H28</f>
        <v>1031.0499999999993</v>
      </c>
      <c r="G30" s="39">
        <f>'[1]вспомогат'!I28</f>
        <v>20.97761953204475</v>
      </c>
      <c r="H30" s="35">
        <f>'[1]вспомогат'!J28</f>
        <v>-3883.9500000000007</v>
      </c>
      <c r="I30" s="36">
        <f>'[1]вспомогат'!K28</f>
        <v>43.68513955592679</v>
      </c>
      <c r="J30" s="37">
        <f>'[1]вспомогат'!L28</f>
        <v>-40453.77999999999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144726097.29</v>
      </c>
      <c r="F31" s="38">
        <f>'[1]вспомогат'!H29</f>
        <v>11685470.849999994</v>
      </c>
      <c r="G31" s="39">
        <f>'[1]вспомогат'!I29</f>
        <v>78.01587714353084</v>
      </c>
      <c r="H31" s="35">
        <f>'[1]вспомогат'!J29</f>
        <v>-3292853.150000006</v>
      </c>
      <c r="I31" s="36">
        <f>'[1]вспомогат'!K29</f>
        <v>100.537601542034</v>
      </c>
      <c r="J31" s="37">
        <f>'[1]вспомогат'!L29</f>
        <v>773889.2899999917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40538425.35</v>
      </c>
      <c r="F32" s="38">
        <f>'[1]вспомогат'!H30</f>
        <v>3365794.8599999994</v>
      </c>
      <c r="G32" s="39">
        <f>'[1]вспомогат'!I30</f>
        <v>73.0911823555905</v>
      </c>
      <c r="H32" s="35">
        <f>'[1]вспомогат'!J30</f>
        <v>-1239131.1400000006</v>
      </c>
      <c r="I32" s="36">
        <f>'[1]вспомогат'!K30</f>
        <v>102.63095417152425</v>
      </c>
      <c r="J32" s="37">
        <f>'[1]вспомогат'!L30</f>
        <v>1039206.3500000015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30119793.55</v>
      </c>
      <c r="F33" s="38">
        <f>'[1]вспомогат'!H31</f>
        <v>2369245.6500000022</v>
      </c>
      <c r="G33" s="39">
        <f>'[1]вспомогат'!I31</f>
        <v>24.6904854256828</v>
      </c>
      <c r="H33" s="35">
        <f>'[1]вспомогат'!J31</f>
        <v>-7226538.349999998</v>
      </c>
      <c r="I33" s="36">
        <f>'[1]вспомогат'!K31</f>
        <v>87.46970607392699</v>
      </c>
      <c r="J33" s="37">
        <f>'[1]вспомогат'!L31</f>
        <v>-4314749.449999999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29830046.81</v>
      </c>
      <c r="F34" s="38">
        <f>'[1]вспомогат'!H32</f>
        <v>1638903.5899999999</v>
      </c>
      <c r="G34" s="39">
        <f>'[1]вспомогат'!I32</f>
        <v>54.2022471278395</v>
      </c>
      <c r="H34" s="35">
        <f>'[1]вспомогат'!J32</f>
        <v>-1384778.4100000001</v>
      </c>
      <c r="I34" s="36">
        <f>'[1]вспомогат'!K32</f>
        <v>97.11727157478941</v>
      </c>
      <c r="J34" s="37">
        <f>'[1]вспомогат'!L32</f>
        <v>-885444.1900000013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57131595.12</v>
      </c>
      <c r="F35" s="38">
        <f>'[1]вспомогат'!H33</f>
        <v>6035358.009999998</v>
      </c>
      <c r="G35" s="39">
        <f>'[1]вспомогат'!I33</f>
        <v>75.52099840971094</v>
      </c>
      <c r="H35" s="35">
        <f>'[1]вспомогат'!J33</f>
        <v>-1956270.990000002</v>
      </c>
      <c r="I35" s="36">
        <f>'[1]вспомогат'!K33</f>
        <v>99.66491007442457</v>
      </c>
      <c r="J35" s="37">
        <f>'[1]вспомогат'!L33</f>
        <v>-192085.88000000268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242614.06</v>
      </c>
      <c r="F36" s="38">
        <f>'[1]вспомогат'!H34</f>
        <v>19367.889999999985</v>
      </c>
      <c r="G36" s="39">
        <f>'[1]вспомогат'!I34</f>
        <v>47.23875609756094</v>
      </c>
      <c r="H36" s="35">
        <f>'[1]вспомогат'!J34</f>
        <v>-21632.110000000015</v>
      </c>
      <c r="I36" s="36">
        <f>'[1]вспомогат'!K34</f>
        <v>110.98538883806037</v>
      </c>
      <c r="J36" s="37">
        <f>'[1]вспомогат'!L34</f>
        <v>24014.059999999998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6512820.12</v>
      </c>
      <c r="F37" s="38">
        <f>'[1]вспомогат'!H35</f>
        <v>732770.8300000001</v>
      </c>
      <c r="G37" s="39">
        <f>'[1]вспомогат'!I35</f>
        <v>76.21414760630415</v>
      </c>
      <c r="H37" s="35">
        <f>'[1]вспомогат'!J35</f>
        <v>-228692.16999999993</v>
      </c>
      <c r="I37" s="36">
        <f>'[1]вспомогат'!K35</f>
        <v>105.52210532864893</v>
      </c>
      <c r="J37" s="37">
        <f>'[1]вспомогат'!L35</f>
        <v>340824.1200000001</v>
      </c>
    </row>
    <row r="38" spans="1:10" ht="18.75" customHeight="1">
      <c r="A38" s="51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1001291095.3399998</v>
      </c>
      <c r="F38" s="41">
        <f>SUM(F18:F37)</f>
        <v>82083734.38000003</v>
      </c>
      <c r="G38" s="42">
        <f>F38/D38*100</f>
        <v>56.59943827199463</v>
      </c>
      <c r="H38" s="41">
        <f>SUM(H18:H37)</f>
        <v>-62941970.61999998</v>
      </c>
      <c r="I38" s="43">
        <f>E38/C38*100</f>
        <v>100.82365353694358</v>
      </c>
      <c r="J38" s="41">
        <f>SUM(J18:J37)</f>
        <v>8179796.340000005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13611160.48</v>
      </c>
      <c r="F39" s="38">
        <f>'[1]вспомогат'!H36</f>
        <v>506416.3900000006</v>
      </c>
      <c r="G39" s="39">
        <f>'[1]вспомогат'!I36</f>
        <v>37.35973143766871</v>
      </c>
      <c r="H39" s="35">
        <f>'[1]вспомогат'!J36</f>
        <v>-849097.6099999994</v>
      </c>
      <c r="I39" s="36">
        <f>'[1]вспомогат'!K36</f>
        <v>104.10086873601958</v>
      </c>
      <c r="J39" s="37">
        <f>'[1]вспомогат'!L36</f>
        <v>536187.4800000004</v>
      </c>
    </row>
    <row r="40" spans="1:10" ht="12.75" customHeight="1">
      <c r="A40" s="52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34472416.49</v>
      </c>
      <c r="F40" s="38">
        <f>'[1]вспомогат'!H37</f>
        <v>2233981.620000001</v>
      </c>
      <c r="G40" s="39">
        <f>'[1]вспомогат'!I37</f>
        <v>34.33446563205447</v>
      </c>
      <c r="H40" s="35">
        <f>'[1]вспомогат'!J37</f>
        <v>-4272546.379999999</v>
      </c>
      <c r="I40" s="36">
        <f>'[1]вспомогат'!K37</f>
        <v>92.72906970910749</v>
      </c>
      <c r="J40" s="37">
        <f>'[1]вспомогат'!L37</f>
        <v>-2702998.509999998</v>
      </c>
    </row>
    <row r="41" spans="1:10" ht="12.75" customHeight="1">
      <c r="A41" s="52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19142826.21</v>
      </c>
      <c r="F41" s="38">
        <f>'[1]вспомогат'!H38</f>
        <v>1484509.7699999996</v>
      </c>
      <c r="G41" s="39">
        <f>'[1]вспомогат'!I38</f>
        <v>37.609080690137915</v>
      </c>
      <c r="H41" s="35">
        <f>'[1]вспомогат'!J38</f>
        <v>-2462701.2300000004</v>
      </c>
      <c r="I41" s="36">
        <f>'[1]вспомогат'!K38</f>
        <v>94.05657208023011</v>
      </c>
      <c r="J41" s="37">
        <f>'[1]вспомогат'!L38</f>
        <v>-1209633.789999999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13898008.97</v>
      </c>
      <c r="F42" s="38">
        <f>'[1]вспомогат'!H39</f>
        <v>823988.6400000006</v>
      </c>
      <c r="G42" s="39">
        <f>'[1]вспомогат'!I39</f>
        <v>23.5014587362601</v>
      </c>
      <c r="H42" s="35">
        <f>'[1]вспомогат'!J39</f>
        <v>-2682128.3599999994</v>
      </c>
      <c r="I42" s="36">
        <f>'[1]вспомогат'!K39</f>
        <v>89.73905741765667</v>
      </c>
      <c r="J42" s="37">
        <f>'[1]вспомогат'!L39</f>
        <v>-1589126.0299999993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13908288.51</v>
      </c>
      <c r="F43" s="38">
        <f>'[1]вспомогат'!H40</f>
        <v>1291893.5600000005</v>
      </c>
      <c r="G43" s="39">
        <f>'[1]вспомогат'!I40</f>
        <v>34.1203825072677</v>
      </c>
      <c r="H43" s="35">
        <f>'[1]вспомогат'!J40</f>
        <v>-2494387.4399999995</v>
      </c>
      <c r="I43" s="36">
        <f>'[1]вспомогат'!K40</f>
        <v>96.79796974854764</v>
      </c>
      <c r="J43" s="37">
        <f>'[1]вспомогат'!L40</f>
        <v>-460079.4900000002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19220565.52</v>
      </c>
      <c r="F44" s="38">
        <f>'[1]вспомогат'!H41</f>
        <v>2091271.8399999999</v>
      </c>
      <c r="G44" s="39">
        <f>'[1]вспомогат'!I41</f>
        <v>162.49375206878707</v>
      </c>
      <c r="H44" s="35">
        <f>'[1]вспомогат'!J41</f>
        <v>804285.8399999999</v>
      </c>
      <c r="I44" s="36">
        <f>'[1]вспомогат'!K41</f>
        <v>106.75984041817522</v>
      </c>
      <c r="J44" s="37">
        <f>'[1]вспомогат'!L41</f>
        <v>1217011.5199999996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25730937.94</v>
      </c>
      <c r="F45" s="38">
        <f>'[1]вспомогат'!H42</f>
        <v>1979020.740000002</v>
      </c>
      <c r="G45" s="39">
        <f>'[1]вспомогат'!I42</f>
        <v>77.160490188166</v>
      </c>
      <c r="H45" s="35">
        <f>'[1]вспомогат'!J42</f>
        <v>-585790.2599999979</v>
      </c>
      <c r="I45" s="36">
        <f>'[1]вспомогат'!K42</f>
        <v>105.82002902315924</v>
      </c>
      <c r="J45" s="37">
        <f>'[1]вспомогат'!L42</f>
        <v>1415183.9400000013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43061812.31</v>
      </c>
      <c r="F46" s="38">
        <f>'[1]вспомогат'!H43</f>
        <v>3013246.3000000045</v>
      </c>
      <c r="G46" s="39">
        <f>'[1]вспомогат'!I43</f>
        <v>49.203433279605406</v>
      </c>
      <c r="H46" s="35">
        <f>'[1]вспомогат'!J43</f>
        <v>-3110810.6999999955</v>
      </c>
      <c r="I46" s="36">
        <f>'[1]вспомогат'!K43</f>
        <v>102.789474127694</v>
      </c>
      <c r="J46" s="37">
        <f>'[1]вспомогат'!L43</f>
        <v>1168600.3100000024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19715677.03</v>
      </c>
      <c r="F47" s="38">
        <f>'[1]вспомогат'!H44</f>
        <v>1568152.0899999999</v>
      </c>
      <c r="G47" s="39">
        <f>'[1]вспомогат'!I44</f>
        <v>23.491493398751594</v>
      </c>
      <c r="H47" s="35">
        <f>'[1]вспомогат'!J44</f>
        <v>-5107251.91</v>
      </c>
      <c r="I47" s="36">
        <f>'[1]вспомогат'!K44</f>
        <v>82.85269158622513</v>
      </c>
      <c r="J47" s="37">
        <f>'[1]вспомогат'!L44</f>
        <v>-4080383.969999999</v>
      </c>
    </row>
    <row r="48" spans="1:10" ht="14.25" customHeight="1">
      <c r="A48" s="53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22136041.91</v>
      </c>
      <c r="F48" s="38">
        <f>'[1]вспомогат'!H45</f>
        <v>2221470.460000001</v>
      </c>
      <c r="G48" s="39">
        <f>'[1]вспомогат'!I45</f>
        <v>75.41144884241974</v>
      </c>
      <c r="H48" s="35">
        <f>'[1]вспомогат'!J45</f>
        <v>-724329.5399999991</v>
      </c>
      <c r="I48" s="36">
        <f>'[1]вспомогат'!K45</f>
        <v>102.04470214237689</v>
      </c>
      <c r="J48" s="37">
        <f>'[1]вспомогат'!L45</f>
        <v>443546.91000000015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7855444.82</v>
      </c>
      <c r="F49" s="38">
        <f>'[1]вспомогат'!H46</f>
        <v>734731.4900000002</v>
      </c>
      <c r="G49" s="39">
        <f>'[1]вспомогат'!I46</f>
        <v>107.12198581973897</v>
      </c>
      <c r="H49" s="35">
        <f>'[1]вспомогат'!J46</f>
        <v>48848.49000000022</v>
      </c>
      <c r="I49" s="36">
        <f>'[1]вспомогат'!K46</f>
        <v>104.29865113831116</v>
      </c>
      <c r="J49" s="37">
        <f>'[1]вспомогат'!L46</f>
        <v>323760.8200000003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7541339.56</v>
      </c>
      <c r="F50" s="38">
        <f>'[1]вспомогат'!H47</f>
        <v>935010.6599999992</v>
      </c>
      <c r="G50" s="39">
        <f>'[1]вспомогат'!I47</f>
        <v>73.48401917635957</v>
      </c>
      <c r="H50" s="35">
        <f>'[1]вспомогат'!J47</f>
        <v>-337389.3400000008</v>
      </c>
      <c r="I50" s="36">
        <f>'[1]вспомогат'!K47</f>
        <v>103.85688969437894</v>
      </c>
      <c r="J50" s="37">
        <f>'[1]вспомогат'!L47</f>
        <v>280059.5599999996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7404995.01</v>
      </c>
      <c r="F51" s="38">
        <f>'[1]вспомогат'!H48</f>
        <v>432994.26999999955</v>
      </c>
      <c r="G51" s="39">
        <f>'[1]вспомогат'!I48</f>
        <v>19.50594218326186</v>
      </c>
      <c r="H51" s="35">
        <f>'[1]вспомогат'!J48</f>
        <v>-1786812.7300000004</v>
      </c>
      <c r="I51" s="36">
        <f>'[1]вспомогат'!K48</f>
        <v>81.53628570862293</v>
      </c>
      <c r="J51" s="37">
        <f>'[1]вспомогат'!L48</f>
        <v>-1676844.9900000002</v>
      </c>
    </row>
    <row r="52" spans="1:10" ht="14.25" customHeight="1">
      <c r="A52" s="53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25174256.8</v>
      </c>
      <c r="F52" s="38">
        <f>'[1]вспомогат'!H49</f>
        <v>1488342.330000002</v>
      </c>
      <c r="G52" s="39">
        <f>'[1]вспомогат'!I49</f>
        <v>32.06335213318746</v>
      </c>
      <c r="H52" s="35">
        <f>'[1]вспомогат'!J49</f>
        <v>-3153537.669999998</v>
      </c>
      <c r="I52" s="36">
        <f>'[1]вспомогат'!K49</f>
        <v>109.3392068571236</v>
      </c>
      <c r="J52" s="37">
        <f>'[1]вспомогат'!L49</f>
        <v>2150258.8000000007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8529328.38</v>
      </c>
      <c r="F53" s="38">
        <f>'[1]вспомогат'!H50</f>
        <v>484267.10000000056</v>
      </c>
      <c r="G53" s="39">
        <f>'[1]вспомогат'!I50</f>
        <v>47.597092674680376</v>
      </c>
      <c r="H53" s="35">
        <f>'[1]вспомогат'!J50</f>
        <v>-533162.8999999994</v>
      </c>
      <c r="I53" s="36">
        <f>'[1]вспомогат'!K50</f>
        <v>100.73732275094783</v>
      </c>
      <c r="J53" s="37">
        <f>'[1]вспомогат'!L50</f>
        <v>62428.38000000082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6972378.94</v>
      </c>
      <c r="F54" s="38">
        <f>'[1]вспомогат'!H51</f>
        <v>746247.6200000001</v>
      </c>
      <c r="G54" s="39">
        <f>'[1]вспомогат'!I51</f>
        <v>60.00945840537173</v>
      </c>
      <c r="H54" s="35">
        <f>'[1]вспомогат'!J51</f>
        <v>-497302.3799999999</v>
      </c>
      <c r="I54" s="36">
        <f>'[1]вспомогат'!K51</f>
        <v>97.09573826907149</v>
      </c>
      <c r="J54" s="37">
        <f>'[1]вспомогат'!L51</f>
        <v>-208553.0599999996</v>
      </c>
    </row>
    <row r="55" spans="1:10" ht="14.25" customHeight="1">
      <c r="A55" s="53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42782274.98</v>
      </c>
      <c r="F55" s="38">
        <f>'[1]вспомогат'!H52</f>
        <v>3002544.3699999973</v>
      </c>
      <c r="G55" s="39">
        <f>'[1]вспомогат'!I52</f>
        <v>47.8028429733645</v>
      </c>
      <c r="H55" s="35">
        <f>'[1]вспомогат'!J52</f>
        <v>-3278555.6300000027</v>
      </c>
      <c r="I55" s="36">
        <f>'[1]вспомогат'!K52</f>
        <v>104.08194842529564</v>
      </c>
      <c r="J55" s="37">
        <f>'[1]вспомогат'!L52</f>
        <v>1677860.9799999967</v>
      </c>
    </row>
    <row r="56" spans="1:10" ht="14.25" customHeight="1">
      <c r="A56" s="53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50802359.03</v>
      </c>
      <c r="F56" s="38">
        <f>'[1]вспомогат'!H53</f>
        <v>3759507.160000004</v>
      </c>
      <c r="G56" s="39">
        <f>'[1]вспомогат'!I53</f>
        <v>54.756656463989565</v>
      </c>
      <c r="H56" s="35">
        <f>'[1]вспомогат'!J53</f>
        <v>-3106337.839999996</v>
      </c>
      <c r="I56" s="36">
        <f>'[1]вспомогат'!K53</f>
        <v>100.41471730329903</v>
      </c>
      <c r="J56" s="37">
        <f>'[1]вспомогат'!L53</f>
        <v>209816.0300000012</v>
      </c>
    </row>
    <row r="57" spans="1:10" ht="14.25" customHeight="1">
      <c r="A57" s="53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28770403.71</v>
      </c>
      <c r="F57" s="38">
        <f>'[1]вспомогат'!H54</f>
        <v>1569801.5300000012</v>
      </c>
      <c r="G57" s="39">
        <f>'[1]вспомогат'!I54</f>
        <v>30.981498154690268</v>
      </c>
      <c r="H57" s="35">
        <f>'[1]вспомогат'!J54</f>
        <v>-3497098.469999999</v>
      </c>
      <c r="I57" s="36">
        <f>'[1]вспомогат'!K54</f>
        <v>96.00691810738148</v>
      </c>
      <c r="J57" s="37">
        <f>'[1]вспомогат'!L54</f>
        <v>-1196607.289999999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50137737.39</v>
      </c>
      <c r="F58" s="38">
        <f>'[1]вспомогат'!H55</f>
        <v>3874866.5</v>
      </c>
      <c r="G58" s="39">
        <f>'[1]вспомогат'!I55</f>
        <v>41.117986157352014</v>
      </c>
      <c r="H58" s="35">
        <f>'[1]вспомогат'!J55</f>
        <v>-5548908.5</v>
      </c>
      <c r="I58" s="36">
        <f>'[1]вспомогат'!K55</f>
        <v>99.34782637298144</v>
      </c>
      <c r="J58" s="37">
        <f>'[1]вспомогат'!L55</f>
        <v>-329131.6099999994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56236659.91</v>
      </c>
      <c r="F59" s="38">
        <f>'[1]вспомогат'!H56</f>
        <v>4234690.079999998</v>
      </c>
      <c r="G59" s="39">
        <f>'[1]вспомогат'!I56</f>
        <v>58.68538010399226</v>
      </c>
      <c r="H59" s="35">
        <f>'[1]вспомогат'!J56</f>
        <v>-2981229.920000002</v>
      </c>
      <c r="I59" s="36">
        <f>'[1]вспомогат'!K56</f>
        <v>95.79379928269621</v>
      </c>
      <c r="J59" s="37">
        <f>'[1]вспомогат'!L56</f>
        <v>-2469290.0900000036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9665746.1</v>
      </c>
      <c r="F60" s="38">
        <f>'[1]вспомогат'!H57</f>
        <v>1573816.4699999997</v>
      </c>
      <c r="G60" s="39">
        <f>'[1]вспомогат'!I57</f>
        <v>79.6041618509974</v>
      </c>
      <c r="H60" s="35">
        <f>'[1]вспомогат'!J57</f>
        <v>-403236.53000000026</v>
      </c>
      <c r="I60" s="36">
        <f>'[1]вспомогат'!K57</f>
        <v>106.40244606560951</v>
      </c>
      <c r="J60" s="37">
        <f>'[1]вспомогат'!L57</f>
        <v>581607.0999999996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46749493.76</v>
      </c>
      <c r="F61" s="38">
        <f>'[1]вспомогат'!H58</f>
        <v>3242281.469999999</v>
      </c>
      <c r="G61" s="39">
        <f>'[1]вспомогат'!I58</f>
        <v>81.9800501344639</v>
      </c>
      <c r="H61" s="35">
        <f>'[1]вспомогат'!J58</f>
        <v>-712682.5300000012</v>
      </c>
      <c r="I61" s="36">
        <f>'[1]вспомогат'!K58</f>
        <v>102.00810365514594</v>
      </c>
      <c r="J61" s="37">
        <f>'[1]вспомогат'!L58</f>
        <v>920297.7599999979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10702153.47</v>
      </c>
      <c r="F62" s="38">
        <f>'[1]вспомогат'!H59</f>
        <v>881635.290000001</v>
      </c>
      <c r="G62" s="39">
        <f>'[1]вспомогат'!I59</f>
        <v>109.09748093407279</v>
      </c>
      <c r="H62" s="35">
        <f>'[1]вспомогат'!J59</f>
        <v>73518.29000000097</v>
      </c>
      <c r="I62" s="36">
        <f>'[1]вспомогат'!K59</f>
        <v>106.05397249275683</v>
      </c>
      <c r="J62" s="37">
        <f>'[1]вспомогат'!L59</f>
        <v>610920.4700000007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12315226.95</v>
      </c>
      <c r="F63" s="38">
        <f>'[1]вспомогат'!H60</f>
        <v>1388043.709999999</v>
      </c>
      <c r="G63" s="39">
        <f>'[1]вспомогат'!I60</f>
        <v>84.46170804429835</v>
      </c>
      <c r="H63" s="35">
        <f>'[1]вспомогат'!J60</f>
        <v>-255356.29000000097</v>
      </c>
      <c r="I63" s="36">
        <f>'[1]вспомогат'!K60</f>
        <v>112.16801475289608</v>
      </c>
      <c r="J63" s="37">
        <f>'[1]вспомогат'!L60</f>
        <v>1335958.9499999993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9203352</v>
      </c>
      <c r="F64" s="38">
        <f>'[1]вспомогат'!H61</f>
        <v>481799.77999999933</v>
      </c>
      <c r="G64" s="39">
        <f>'[1]вспомогат'!I61</f>
        <v>34.31976806721487</v>
      </c>
      <c r="H64" s="35">
        <f>'[1]вспомогат'!J61</f>
        <v>-922055.2200000007</v>
      </c>
      <c r="I64" s="36">
        <f>'[1]вспомогат'!K61</f>
        <v>101.7058141165542</v>
      </c>
      <c r="J64" s="37">
        <f>'[1]вспомогат'!L61</f>
        <v>154359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10299499.88</v>
      </c>
      <c r="F65" s="38">
        <f>'[1]вспомогат'!H62</f>
        <v>669847.1000000015</v>
      </c>
      <c r="G65" s="39">
        <f>'[1]вспомогат'!I62</f>
        <v>56.18344306982609</v>
      </c>
      <c r="H65" s="35">
        <f>'[1]вспомогат'!J62</f>
        <v>-522402.8999999985</v>
      </c>
      <c r="I65" s="36">
        <f>'[1]вспомогат'!K62</f>
        <v>97.13347900919041</v>
      </c>
      <c r="J65" s="37">
        <f>'[1]вспомогат'!L62</f>
        <v>-303950.1199999992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6022802.62</v>
      </c>
      <c r="F66" s="38">
        <f>'[1]вспомогат'!H63</f>
        <v>446999.45999999996</v>
      </c>
      <c r="G66" s="39">
        <f>'[1]вспомогат'!I63</f>
        <v>27.936663070936707</v>
      </c>
      <c r="H66" s="35">
        <f>'[1]вспомогат'!J63</f>
        <v>-1153046.54</v>
      </c>
      <c r="I66" s="36">
        <f>'[1]вспомогат'!K63</f>
        <v>89.22952116859392</v>
      </c>
      <c r="J66" s="37">
        <f>'[1]вспомогат'!L63</f>
        <v>-726984.3799999999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12344329.4</v>
      </c>
      <c r="F67" s="38">
        <f>'[1]вспомогат'!H64</f>
        <v>1652462.710000001</v>
      </c>
      <c r="G67" s="39">
        <f>'[1]вспомогат'!I64</f>
        <v>121.02141523183178</v>
      </c>
      <c r="H67" s="35">
        <f>'[1]вспомогат'!J64</f>
        <v>287032.7100000009</v>
      </c>
      <c r="I67" s="36">
        <f>'[1]вспомогат'!K64</f>
        <v>112.19389284878449</v>
      </c>
      <c r="J67" s="37">
        <f>'[1]вспомогат'!L64</f>
        <v>1341654.4000000004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9146197.85</v>
      </c>
      <c r="F68" s="38">
        <f>'[1]вспомогат'!H65</f>
        <v>1143921.4699999997</v>
      </c>
      <c r="G68" s="39">
        <f>'[1]вспомогат'!I65</f>
        <v>59.17702439150564</v>
      </c>
      <c r="H68" s="35">
        <f>'[1]вспомогат'!J65</f>
        <v>-789128.5300000003</v>
      </c>
      <c r="I68" s="36">
        <f>'[1]вспомогат'!K65</f>
        <v>99.2203123864323</v>
      </c>
      <c r="J68" s="37">
        <f>'[1]вспомогат'!L65</f>
        <v>-71872.15000000037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24699297.42</v>
      </c>
      <c r="F69" s="38">
        <f>'[1]вспомогат'!H66</f>
        <v>1753891.4000000022</v>
      </c>
      <c r="G69" s="39">
        <f>'[1]вспомогат'!I66</f>
        <v>63.40667488763064</v>
      </c>
      <c r="H69" s="35">
        <f>'[1]вспомогат'!J66</f>
        <v>-1012207.5999999978</v>
      </c>
      <c r="I69" s="36">
        <f>'[1]вспомогат'!K66</f>
        <v>101.25385526821373</v>
      </c>
      <c r="J69" s="37">
        <f>'[1]вспомогат'!L66</f>
        <v>305858.4200000018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49276367.98</v>
      </c>
      <c r="F70" s="38">
        <f>'[1]вспомогат'!H67</f>
        <v>2206499.1099999994</v>
      </c>
      <c r="G70" s="39">
        <f>'[1]вспомогат'!I67</f>
        <v>69.02749588540897</v>
      </c>
      <c r="H70" s="35">
        <f>'[1]вспомогат'!J67</f>
        <v>-990051.8900000006</v>
      </c>
      <c r="I70" s="36">
        <f>'[1]вспомогат'!K67</f>
        <v>113.44677245928185</v>
      </c>
      <c r="J70" s="37">
        <f>'[1]вспомогат'!L67</f>
        <v>5840695.979999997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69431698</v>
      </c>
      <c r="D71" s="38">
        <f>'[1]вспомогат'!D68</f>
        <v>8776268</v>
      </c>
      <c r="E71" s="33">
        <f>'[1]вспомогат'!G68</f>
        <v>67646102.15</v>
      </c>
      <c r="F71" s="38">
        <f>'[1]вспомогат'!H68</f>
        <v>4403170.530000009</v>
      </c>
      <c r="G71" s="39">
        <f>'[1]вспомогат'!I68</f>
        <v>50.17133170956048</v>
      </c>
      <c r="H71" s="35">
        <f>'[1]вспомогат'!J68</f>
        <v>-4373097.469999991</v>
      </c>
      <c r="I71" s="36">
        <f>'[1]вспомогат'!K68</f>
        <v>97.42826993803321</v>
      </c>
      <c r="J71" s="37">
        <f>'[1]вспомогат'!L68</f>
        <v>-1785595.849999994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12103645.18</v>
      </c>
      <c r="F72" s="38">
        <f>'[1]вспомогат'!H69</f>
        <v>1120707.959999999</v>
      </c>
      <c r="G72" s="39">
        <f>'[1]вспомогат'!I69</f>
        <v>64.61422921255024</v>
      </c>
      <c r="H72" s="35">
        <f>'[1]вспомогат'!J69</f>
        <v>-613752.040000001</v>
      </c>
      <c r="I72" s="36">
        <f>'[1]вспомогат'!K69</f>
        <v>99.29191875937246</v>
      </c>
      <c r="J72" s="37">
        <f>'[1]вспомогат'!L69</f>
        <v>-86314.8200000003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5611603.59</v>
      </c>
      <c r="F73" s="38">
        <f>'[1]вспомогат'!H70</f>
        <v>791105.6499999994</v>
      </c>
      <c r="G73" s="39">
        <f>'[1]вспомогат'!I70</f>
        <v>64.77835414534285</v>
      </c>
      <c r="H73" s="35">
        <f>'[1]вспомогат'!J70</f>
        <v>-430144.35000000056</v>
      </c>
      <c r="I73" s="36">
        <f>'[1]вспомогат'!K70</f>
        <v>97.11227349107982</v>
      </c>
      <c r="J73" s="37">
        <f>'[1]вспомогат'!L70</f>
        <v>-166866.41000000015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5071444.51</v>
      </c>
      <c r="F74" s="38">
        <f>'[1]вспомогат'!H71</f>
        <v>493105.8599999994</v>
      </c>
      <c r="G74" s="39">
        <f>'[1]вспомогат'!I71</f>
        <v>45.093281903277784</v>
      </c>
      <c r="H74" s="35">
        <f>'[1]вспомогат'!J71</f>
        <v>-600418.1400000006</v>
      </c>
      <c r="I74" s="36">
        <f>'[1]вспомогат'!K71</f>
        <v>94.21788656462202</v>
      </c>
      <c r="J74" s="37">
        <f>'[1]вспомогат'!L71</f>
        <v>-311232.4900000002</v>
      </c>
    </row>
    <row r="75" spans="1:10" ht="15" customHeight="1">
      <c r="A75" s="51" t="s">
        <v>77</v>
      </c>
      <c r="B75" s="41">
        <f>SUM(B39:B74)</f>
        <v>960850194</v>
      </c>
      <c r="C75" s="41">
        <f>SUM(C39:C74)</f>
        <v>806761575</v>
      </c>
      <c r="D75" s="41">
        <f>SUM(D39:D74)</f>
        <v>119299516</v>
      </c>
      <c r="E75" s="41">
        <f>SUM(E39:E74)</f>
        <v>807962176.76</v>
      </c>
      <c r="F75" s="41">
        <f>SUM(F39:F74)</f>
        <v>60726242.49000003</v>
      </c>
      <c r="G75" s="42">
        <f>F75/D75*100</f>
        <v>50.902337684253496</v>
      </c>
      <c r="H75" s="41">
        <f>SUM(H39:H74)</f>
        <v>-58573273.50999997</v>
      </c>
      <c r="I75" s="43">
        <f>E75/C75*100</f>
        <v>100.14881741981824</v>
      </c>
      <c r="J75" s="41">
        <f>SUM(J39:J74)</f>
        <v>1200601.7600000082</v>
      </c>
    </row>
    <row r="76" spans="1:10" ht="15.75" customHeight="1">
      <c r="A76" s="54" t="s">
        <v>78</v>
      </c>
      <c r="B76" s="55">
        <f>'[1]вспомогат'!B72</f>
        <v>10416084870</v>
      </c>
      <c r="C76" s="55">
        <f>'[1]вспомогат'!C72</f>
        <v>8696372690</v>
      </c>
      <c r="D76" s="55">
        <f>'[1]вспомогат'!D72</f>
        <v>1139598066</v>
      </c>
      <c r="E76" s="55">
        <f>'[1]вспомогат'!G72</f>
        <v>8606571344.22</v>
      </c>
      <c r="F76" s="55">
        <f>'[1]вспомогат'!H72</f>
        <v>580499669.3000001</v>
      </c>
      <c r="G76" s="56">
        <f>'[1]вспомогат'!I72</f>
        <v>50.93898336784296</v>
      </c>
      <c r="H76" s="55">
        <f>'[1]вспомогат'!J72</f>
        <v>-559098396.6999999</v>
      </c>
      <c r="I76" s="56">
        <f>'[1]вспомогат'!K72</f>
        <v>98.96737008657341</v>
      </c>
      <c r="J76" s="55">
        <f>'[1]вспомогат'!L72</f>
        <v>-89801345.7800001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22.10.2018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2018-10-23T08:16:17Z</dcterms:created>
  <dcterms:modified xsi:type="dcterms:W3CDTF">2018-10-23T08:16:55Z</dcterms:modified>
  <cp:category/>
  <cp:version/>
  <cp:contentType/>
  <cp:contentStatus/>
</cp:coreProperties>
</file>