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<sst xmlns="http://schemas.openxmlformats.org/spreadsheetml/2006/main" count="84" uniqueCount="79">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</sst>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10.10.2018</v>
          </cell>
        </row>
        <row r="6">
          <cell r="G6" t="str">
            <v>Фактично надійшло на 10.10.2018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1886282709</v>
          </cell>
          <cell r="C10">
            <v>1555202849</v>
          </cell>
          <cell r="D10">
            <v>130485280</v>
          </cell>
          <cell r="G10">
            <v>1558264298.48</v>
          </cell>
          <cell r="H10">
            <v>48555069.99000001</v>
          </cell>
          <cell r="I10">
            <v>37.21114748728746</v>
          </cell>
          <cell r="J10">
            <v>-81930210.00999999</v>
          </cell>
          <cell r="K10">
            <v>100.19685210080272</v>
          </cell>
          <cell r="L10">
            <v>3061449.480000019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3781577328.23</v>
          </cell>
          <cell r="H11">
            <v>143762875.84000015</v>
          </cell>
          <cell r="I11">
            <v>27.154274566987162</v>
          </cell>
          <cell r="J11">
            <v>-385667124.15999985</v>
          </cell>
          <cell r="K11">
            <v>95.80307577522522</v>
          </cell>
          <cell r="L11">
            <v>-165662671.76999998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328245918.99</v>
          </cell>
          <cell r="H12">
            <v>9219487.949999988</v>
          </cell>
          <cell r="I12">
            <v>25.669536561450307</v>
          </cell>
          <cell r="J12">
            <v>-26696579.050000012</v>
          </cell>
          <cell r="K12">
            <v>95.25960792950545</v>
          </cell>
          <cell r="L12">
            <v>-16334461.00999999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442094344.85</v>
          </cell>
          <cell r="H13">
            <v>18052794.840000033</v>
          </cell>
          <cell r="I13">
            <v>41.71233962904232</v>
          </cell>
          <cell r="J13">
            <v>-25226472.159999967</v>
          </cell>
          <cell r="K13">
            <v>98.11111579295681</v>
          </cell>
          <cell r="L13">
            <v>-8511421.149999976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424601704.35</v>
          </cell>
          <cell r="H14">
            <v>14160670.210000038</v>
          </cell>
          <cell r="I14">
            <v>31.498955000444965</v>
          </cell>
          <cell r="J14">
            <v>-30795329.78999996</v>
          </cell>
          <cell r="K14">
            <v>93.90207427434069</v>
          </cell>
          <cell r="L14">
            <v>-27573295.649999976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60631411.31</v>
          </cell>
          <cell r="H15">
            <v>2035727.690000005</v>
          </cell>
          <cell r="I15">
            <v>31.493068432329657</v>
          </cell>
          <cell r="J15">
            <v>-4428322.309999995</v>
          </cell>
          <cell r="K15">
            <v>97.86577723278245</v>
          </cell>
          <cell r="L15">
            <v>-1322228.6899999976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34318188.39</v>
          </cell>
          <cell r="H16">
            <v>663569.9200000018</v>
          </cell>
          <cell r="I16">
            <v>12.430586097980946</v>
          </cell>
          <cell r="J16">
            <v>-4674633.079999998</v>
          </cell>
          <cell r="K16">
            <v>97.95549465997345</v>
          </cell>
          <cell r="L16">
            <v>-716281.6099999994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213705020.92</v>
          </cell>
          <cell r="H17">
            <v>8803285.25999999</v>
          </cell>
          <cell r="I17">
            <v>33.59319904579017</v>
          </cell>
          <cell r="J17">
            <v>-17402272.74000001</v>
          </cell>
          <cell r="K17">
            <v>104.49730168341394</v>
          </cell>
          <cell r="L17">
            <v>9197327.919999987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106488.16</v>
          </cell>
          <cell r="H18">
            <v>2463.8600000000006</v>
          </cell>
          <cell r="I18">
            <v>16.591649831649836</v>
          </cell>
          <cell r="J18">
            <v>-12386.14</v>
          </cell>
          <cell r="K18">
            <v>117.92708748615726</v>
          </cell>
          <cell r="L18">
            <v>16188.160000000003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4619953.45</v>
          </cell>
          <cell r="H19">
            <v>155783.8200000003</v>
          </cell>
          <cell r="I19">
            <v>28.34726642465273</v>
          </cell>
          <cell r="J19">
            <v>-393771.1799999997</v>
          </cell>
          <cell r="K19">
            <v>99.3533462092553</v>
          </cell>
          <cell r="L19">
            <v>-30069.549999999814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104954509.14</v>
          </cell>
          <cell r="H20">
            <v>4423251.180000007</v>
          </cell>
          <cell r="I20">
            <v>29.943058482316403</v>
          </cell>
          <cell r="J20">
            <v>-10348957.819999993</v>
          </cell>
          <cell r="K20">
            <v>98.77134770729884</v>
          </cell>
          <cell r="L20">
            <v>-1305566.8599999994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25731781.92</v>
          </cell>
          <cell r="H21">
            <v>856603.700000003</v>
          </cell>
          <cell r="I21">
            <v>26.999883377145796</v>
          </cell>
          <cell r="J21">
            <v>-2316016.299999997</v>
          </cell>
          <cell r="K21">
            <v>109.64928686025479</v>
          </cell>
          <cell r="L21">
            <v>2264431.920000002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44675698.6</v>
          </cell>
          <cell r="H22">
            <v>1232321.200000003</v>
          </cell>
          <cell r="I22">
            <v>13.00686862307099</v>
          </cell>
          <cell r="J22">
            <v>-8242066.799999997</v>
          </cell>
          <cell r="K22">
            <v>91.3595831606032</v>
          </cell>
          <cell r="L22">
            <v>-4225245.3999999985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6740916.95</v>
          </cell>
          <cell r="H23">
            <v>208921.48000000045</v>
          </cell>
          <cell r="I23">
            <v>8.843911070473114</v>
          </cell>
          <cell r="J23">
            <v>-2153398.5199999996</v>
          </cell>
          <cell r="K23">
            <v>86.86427383420227</v>
          </cell>
          <cell r="L23">
            <v>-1019370.0499999998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34396952.39</v>
          </cell>
          <cell r="H24">
            <v>1242428.0700000003</v>
          </cell>
          <cell r="I24">
            <v>17.00824862256012</v>
          </cell>
          <cell r="J24">
            <v>-6062427.93</v>
          </cell>
          <cell r="K24">
            <v>94.92300810841256</v>
          </cell>
          <cell r="L24">
            <v>-1839733.6099999994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89832792.1</v>
          </cell>
          <cell r="H25">
            <v>2512836.4799999893</v>
          </cell>
          <cell r="I25">
            <v>14.931017419267373</v>
          </cell>
          <cell r="J25">
            <v>-14316803.52000001</v>
          </cell>
          <cell r="K25">
            <v>88.2517999349572</v>
          </cell>
          <cell r="L25">
            <v>-11958663.900000006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51766394.09</v>
          </cell>
          <cell r="H26">
            <v>995801.5600000024</v>
          </cell>
          <cell r="I26">
            <v>9.75925280188515</v>
          </cell>
          <cell r="J26">
            <v>-9207864.439999998</v>
          </cell>
          <cell r="K26">
            <v>87.16834376524437</v>
          </cell>
          <cell r="L26">
            <v>-7620295.909999996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47620722.82</v>
          </cell>
          <cell r="H27">
            <v>1449622.2299999967</v>
          </cell>
          <cell r="I27">
            <v>19.083726988407324</v>
          </cell>
          <cell r="J27">
            <v>-6146494.770000003</v>
          </cell>
          <cell r="K27">
            <v>90.46876417649379</v>
          </cell>
          <cell r="L27">
            <v>-5017028.18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30890.17000000001</v>
          </cell>
          <cell r="H28">
            <v>540</v>
          </cell>
          <cell r="I28">
            <v>10.986775178026448</v>
          </cell>
          <cell r="J28">
            <v>-4375</v>
          </cell>
          <cell r="K28">
            <v>43.00155912855851</v>
          </cell>
          <cell r="L28">
            <v>-40944.82999999999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138086097.97</v>
          </cell>
          <cell r="H29">
            <v>5045471.530000001</v>
          </cell>
          <cell r="I29">
            <v>33.68515416010497</v>
          </cell>
          <cell r="J29">
            <v>-9932852.469999999</v>
          </cell>
          <cell r="K29">
            <v>95.9249600186751</v>
          </cell>
          <cell r="L29">
            <v>-5866110.030000001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38325739.81</v>
          </cell>
          <cell r="H30">
            <v>1153109.3200000003</v>
          </cell>
          <cell r="I30">
            <v>25.040778505452643</v>
          </cell>
          <cell r="J30">
            <v>-3451816.6799999997</v>
          </cell>
          <cell r="K30">
            <v>97.0291078666644</v>
          </cell>
          <cell r="L30">
            <v>-1173479.1899999976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28716636</v>
          </cell>
          <cell r="H31">
            <v>966088.1000000015</v>
          </cell>
          <cell r="I31">
            <v>10.067839167701164</v>
          </cell>
          <cell r="J31">
            <v>-8629695.899999999</v>
          </cell>
          <cell r="K31">
            <v>83.39485150129624</v>
          </cell>
          <cell r="L31">
            <v>-5717907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28865666.38</v>
          </cell>
          <cell r="H32">
            <v>674523.1600000001</v>
          </cell>
          <cell r="I32">
            <v>22.308005934486502</v>
          </cell>
          <cell r="J32">
            <v>-2349158.84</v>
          </cell>
          <cell r="K32">
            <v>93.97755152278047</v>
          </cell>
          <cell r="L32">
            <v>-1849824.620000001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53156299.09</v>
          </cell>
          <cell r="H33">
            <v>2060061.9800000042</v>
          </cell>
          <cell r="I33">
            <v>25.777747941001817</v>
          </cell>
          <cell r="J33">
            <v>-5931567.019999996</v>
          </cell>
          <cell r="K33">
            <v>92.73008669837515</v>
          </cell>
          <cell r="L33">
            <v>-4167381.9099999964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227713.87</v>
          </cell>
          <cell r="H34">
            <v>4467.6999999999825</v>
          </cell>
          <cell r="I34">
            <v>10.89682926829264</v>
          </cell>
          <cell r="J34">
            <v>-36532.30000000002</v>
          </cell>
          <cell r="K34">
            <v>104.16919945105214</v>
          </cell>
          <cell r="L34">
            <v>9113.869999999995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5880325.28</v>
          </cell>
          <cell r="H35">
            <v>100275.99000000022</v>
          </cell>
          <cell r="I35">
            <v>10.429521468844898</v>
          </cell>
          <cell r="J35">
            <v>-861187.0099999998</v>
          </cell>
          <cell r="K35">
            <v>95.27428857698548</v>
          </cell>
          <cell r="L35">
            <v>-291670.71999999974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13292461.28</v>
          </cell>
          <cell r="H36">
            <v>187717.18999999948</v>
          </cell>
          <cell r="I36">
            <v>13.848413959575442</v>
          </cell>
          <cell r="J36">
            <v>-1167796.8100000005</v>
          </cell>
          <cell r="K36">
            <v>101.66339372173081</v>
          </cell>
          <cell r="L36">
            <v>217488.27999999933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32941065.94</v>
          </cell>
          <cell r="H37">
            <v>702631.0700000003</v>
          </cell>
          <cell r="I37">
            <v>10.798863387662365</v>
          </cell>
          <cell r="J37">
            <v>-5803896.93</v>
          </cell>
          <cell r="K37">
            <v>88.6098136093437</v>
          </cell>
          <cell r="L37">
            <v>-4234349.059999999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18596600.67</v>
          </cell>
          <cell r="H38">
            <v>938284.2300000004</v>
          </cell>
          <cell r="I38">
            <v>23.7708151401078</v>
          </cell>
          <cell r="J38">
            <v>-3008926.7699999996</v>
          </cell>
          <cell r="K38">
            <v>91.3727415260858</v>
          </cell>
          <cell r="L38">
            <v>-1755859.3299999982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13391450.96</v>
          </cell>
          <cell r="H39">
            <v>317430.6300000008</v>
          </cell>
          <cell r="I39">
            <v>9.053623424432237</v>
          </cell>
          <cell r="J39">
            <v>-3188686.369999999</v>
          </cell>
          <cell r="K39">
            <v>86.46822643439216</v>
          </cell>
          <cell r="L39">
            <v>-2095684.039999999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13113841.9</v>
          </cell>
          <cell r="H40">
            <v>497446.9500000011</v>
          </cell>
          <cell r="I40">
            <v>13.138141358235195</v>
          </cell>
          <cell r="J40">
            <v>-3288834.049999999</v>
          </cell>
          <cell r="K40">
            <v>91.2688337325436</v>
          </cell>
          <cell r="L40">
            <v>-1254526.0999999996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17556340.48</v>
          </cell>
          <cell r="H41">
            <v>427046.80000000075</v>
          </cell>
          <cell r="I41">
            <v>33.18193049497048</v>
          </cell>
          <cell r="J41">
            <v>-859939.1999999993</v>
          </cell>
          <cell r="K41">
            <v>97.51597090218965</v>
          </cell>
          <cell r="L41">
            <v>-447213.51999999955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24909963.82</v>
          </cell>
          <cell r="H42">
            <v>1158046.620000001</v>
          </cell>
          <cell r="I42">
            <v>45.15134331535544</v>
          </cell>
          <cell r="J42">
            <v>-1406764.379999999</v>
          </cell>
          <cell r="K42">
            <v>102.443723604047</v>
          </cell>
          <cell r="L42">
            <v>594209.8200000003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41287997.04</v>
          </cell>
          <cell r="H43">
            <v>1239431.0300000012</v>
          </cell>
          <cell r="I43">
            <v>20.2387245905778</v>
          </cell>
          <cell r="J43">
            <v>-4884625.969999999</v>
          </cell>
          <cell r="K43">
            <v>98.55533884582542</v>
          </cell>
          <cell r="L43">
            <v>-605214.9600000009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18674073.44</v>
          </cell>
          <cell r="H44">
            <v>526548.5</v>
          </cell>
          <cell r="I44">
            <v>7.887889631848499</v>
          </cell>
          <cell r="J44">
            <v>-6148855.5</v>
          </cell>
          <cell r="K44">
            <v>78.47548146728991</v>
          </cell>
          <cell r="L44">
            <v>-5121987.559999999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21169852.7</v>
          </cell>
          <cell r="H45">
            <v>1255281.25</v>
          </cell>
          <cell r="I45">
            <v>42.61257553126485</v>
          </cell>
          <cell r="J45">
            <v>-1690518.75</v>
          </cell>
          <cell r="K45">
            <v>97.59067686773697</v>
          </cell>
          <cell r="L45">
            <v>-522642.30000000075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7356758.6</v>
          </cell>
          <cell r="H46">
            <v>236045.26999999955</v>
          </cell>
          <cell r="I46">
            <v>34.414801066654164</v>
          </cell>
          <cell r="J46">
            <v>-449837.73000000045</v>
          </cell>
          <cell r="K46">
            <v>97.67747292637343</v>
          </cell>
          <cell r="L46">
            <v>-174925.40000000037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7100269.34</v>
          </cell>
          <cell r="H47">
            <v>493940.4399999995</v>
          </cell>
          <cell r="I47">
            <v>38.81958817981763</v>
          </cell>
          <cell r="J47">
            <v>-778459.5600000005</v>
          </cell>
          <cell r="K47">
            <v>97.78261325826851</v>
          </cell>
          <cell r="L47">
            <v>-161010.66000000015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7079107.03</v>
          </cell>
          <cell r="H48">
            <v>107106.29000000004</v>
          </cell>
          <cell r="I48">
            <v>4.825027130737043</v>
          </cell>
          <cell r="J48">
            <v>-2112700.71</v>
          </cell>
          <cell r="K48">
            <v>77.94793819314148</v>
          </cell>
          <cell r="L48">
            <v>-2002732.9699999997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24241272.34</v>
          </cell>
          <cell r="H49">
            <v>555357.870000001</v>
          </cell>
          <cell r="I49">
            <v>11.964072100097397</v>
          </cell>
          <cell r="J49">
            <v>-4086522.129999999</v>
          </cell>
          <cell r="K49">
            <v>105.28698074070368</v>
          </cell>
          <cell r="L49">
            <v>1217274.3399999999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8226982</v>
          </cell>
          <cell r="H50">
            <v>181920.71999999974</v>
          </cell>
          <cell r="I50">
            <v>17.88041634313906</v>
          </cell>
          <cell r="J50">
            <v>-835509.2800000003</v>
          </cell>
          <cell r="K50">
            <v>97.16640092595873</v>
          </cell>
          <cell r="L50">
            <v>-239918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6740917.94</v>
          </cell>
          <cell r="H51">
            <v>514786.6200000001</v>
          </cell>
          <cell r="I51">
            <v>41.39653572433759</v>
          </cell>
          <cell r="J51">
            <v>-728763.3799999999</v>
          </cell>
          <cell r="K51">
            <v>93.87246585819223</v>
          </cell>
          <cell r="L51">
            <v>-440014.0599999996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40752988.27</v>
          </cell>
          <cell r="H52">
            <v>973257.6600000039</v>
          </cell>
          <cell r="I52">
            <v>15.495019343745584</v>
          </cell>
          <cell r="J52">
            <v>-5307842.339999996</v>
          </cell>
          <cell r="K52">
            <v>99.14504138168714</v>
          </cell>
          <cell r="L52">
            <v>-351425.7299999967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48547040.99</v>
          </cell>
          <cell r="H53">
            <v>1504189.1200000048</v>
          </cell>
          <cell r="I53">
            <v>21.908288346154112</v>
          </cell>
          <cell r="J53">
            <v>-5361655.879999995</v>
          </cell>
          <cell r="K53">
            <v>95.9569100726959</v>
          </cell>
          <cell r="L53">
            <v>-2045502.009999998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27700366.05</v>
          </cell>
          <cell r="H54">
            <v>499763.87000000104</v>
          </cell>
          <cell r="I54">
            <v>9.863306360891295</v>
          </cell>
          <cell r="J54">
            <v>-4567136.129999999</v>
          </cell>
          <cell r="K54">
            <v>92.43619942609558</v>
          </cell>
          <cell r="L54">
            <v>-2266644.9499999993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47455958.4</v>
          </cell>
          <cell r="H55">
            <v>1193087.509999998</v>
          </cell>
          <cell r="I55">
            <v>12.660398937792955</v>
          </cell>
          <cell r="J55">
            <v>-8230687.490000002</v>
          </cell>
          <cell r="K55">
            <v>94.03388666731038</v>
          </cell>
          <cell r="L55">
            <v>-3010910.6000000015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53347318.91</v>
          </cell>
          <cell r="H56">
            <v>1345349.0799999982</v>
          </cell>
          <cell r="I56">
            <v>18.64417953635847</v>
          </cell>
          <cell r="J56">
            <v>-5870570.920000002</v>
          </cell>
          <cell r="K56">
            <v>90.87208180772136</v>
          </cell>
          <cell r="L56">
            <v>-5358631.090000004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8507423.41</v>
          </cell>
          <cell r="H57">
            <v>415493.78000000026</v>
          </cell>
          <cell r="I57">
            <v>21.015813941255</v>
          </cell>
          <cell r="J57">
            <v>-1561559.2199999997</v>
          </cell>
          <cell r="K57">
            <v>93.65140064457403</v>
          </cell>
          <cell r="L57">
            <v>-576715.5899999999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44929313.49</v>
          </cell>
          <cell r="H58">
            <v>1422101.200000003</v>
          </cell>
          <cell r="I58">
            <v>35.957374074707204</v>
          </cell>
          <cell r="J58">
            <v>-2532862.799999997</v>
          </cell>
          <cell r="K58">
            <v>98.03644272965208</v>
          </cell>
          <cell r="L58">
            <v>-899882.5099999979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10330450.72</v>
          </cell>
          <cell r="H59">
            <v>509932.54000000097</v>
          </cell>
          <cell r="I59">
            <v>63.101325674376476</v>
          </cell>
          <cell r="J59">
            <v>-298184.45999999903</v>
          </cell>
          <cell r="K59">
            <v>102.37054996153591</v>
          </cell>
          <cell r="L59">
            <v>239217.72000000067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11427332.5</v>
          </cell>
          <cell r="H60">
            <v>500149.2599999998</v>
          </cell>
          <cell r="I60">
            <v>30.433811610076656</v>
          </cell>
          <cell r="J60">
            <v>-1143250.7400000002</v>
          </cell>
          <cell r="K60">
            <v>104.08100521819851</v>
          </cell>
          <cell r="L60">
            <v>448064.5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8863420.93</v>
          </cell>
          <cell r="H61">
            <v>141868.70999999903</v>
          </cell>
          <cell r="I61">
            <v>10.105652649312004</v>
          </cell>
          <cell r="J61">
            <v>-1261986.290000001</v>
          </cell>
          <cell r="K61">
            <v>97.94925170126665</v>
          </cell>
          <cell r="L61">
            <v>-185572.0700000003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9875307.52</v>
          </cell>
          <cell r="H62">
            <v>245654.74000000022</v>
          </cell>
          <cell r="I62">
            <v>20.60429775634307</v>
          </cell>
          <cell r="J62">
            <v>-946595.2599999998</v>
          </cell>
          <cell r="K62">
            <v>93.13296634585913</v>
          </cell>
          <cell r="L62">
            <v>-728142.4800000004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5862065.9</v>
          </cell>
          <cell r="H63">
            <v>286262.7400000002</v>
          </cell>
          <cell r="I63">
            <v>17.89090688642703</v>
          </cell>
          <cell r="J63">
            <v>-1313783.2599999998</v>
          </cell>
          <cell r="K63">
            <v>86.848161282719</v>
          </cell>
          <cell r="L63">
            <v>-887721.0999999996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10964707.34</v>
          </cell>
          <cell r="H64">
            <v>272840.6500000004</v>
          </cell>
          <cell r="I64">
            <v>19.982031301494793</v>
          </cell>
          <cell r="J64">
            <v>-1092589.3499999996</v>
          </cell>
          <cell r="K64">
            <v>99.65492337090754</v>
          </cell>
          <cell r="L64">
            <v>-37967.66000000015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8281757.89</v>
          </cell>
          <cell r="H65">
            <v>279481.5099999998</v>
          </cell>
          <cell r="I65">
            <v>14.458059025891714</v>
          </cell>
          <cell r="J65">
            <v>-1653568.4900000002</v>
          </cell>
          <cell r="K65">
            <v>89.84264482695401</v>
          </cell>
          <cell r="L65">
            <v>-936312.1100000003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23511283.9</v>
          </cell>
          <cell r="H66">
            <v>565877.879999999</v>
          </cell>
          <cell r="I66">
            <v>20.457614857602675</v>
          </cell>
          <cell r="J66">
            <v>-2200221.120000001</v>
          </cell>
          <cell r="K66">
            <v>96.38363782982793</v>
          </cell>
          <cell r="L66">
            <v>-882155.1000000015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48124447.74</v>
          </cell>
          <cell r="H67">
            <v>1054578.8700000048</v>
          </cell>
          <cell r="I67">
            <v>32.99114795915988</v>
          </cell>
          <cell r="J67">
            <v>-2141972.129999995</v>
          </cell>
          <cell r="K67">
            <v>110.79475814257</v>
          </cell>
          <cell r="L67">
            <v>4688775.740000002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64400645.78</v>
          </cell>
          <cell r="H68">
            <v>1157714.1600000039</v>
          </cell>
          <cell r="I68">
            <v>16.415032509221966</v>
          </cell>
          <cell r="J68">
            <v>-5895053.839999996</v>
          </cell>
          <cell r="K68">
            <v>95.11499003414625</v>
          </cell>
          <cell r="L68">
            <v>-3307552.219999999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11421125.81</v>
          </cell>
          <cell r="H69">
            <v>438188.58999999985</v>
          </cell>
          <cell r="I69">
            <v>25.263689563322295</v>
          </cell>
          <cell r="J69">
            <v>-1296271.4100000001</v>
          </cell>
          <cell r="K69">
            <v>93.69288996846585</v>
          </cell>
          <cell r="L69">
            <v>-768834.1899999995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4977427.81</v>
          </cell>
          <cell r="H70">
            <v>156929.86999999918</v>
          </cell>
          <cell r="I70">
            <v>12.849938178096146</v>
          </cell>
          <cell r="J70">
            <v>-1064320.1300000008</v>
          </cell>
          <cell r="K70">
            <v>86.13746908783813</v>
          </cell>
          <cell r="L70">
            <v>-801042.1900000004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4670372.5</v>
          </cell>
          <cell r="H71">
            <v>92033.84999999963</v>
          </cell>
          <cell r="I71">
            <v>8.416262468862104</v>
          </cell>
          <cell r="J71">
            <v>-1001490.1500000004</v>
          </cell>
          <cell r="K71">
            <v>86.76672406685373</v>
          </cell>
          <cell r="L71">
            <v>-712304.5</v>
          </cell>
        </row>
        <row r="72">
          <cell r="B72">
            <v>10327736689</v>
          </cell>
          <cell r="C72">
            <v>8609907009</v>
          </cell>
          <cell r="D72">
            <v>1053132385</v>
          </cell>
          <cell r="G72">
            <v>8316803505.050001</v>
          </cell>
          <cell r="H72">
            <v>290731830.1300002</v>
          </cell>
          <cell r="I72">
            <v>27.606389687655476</v>
          </cell>
          <cell r="J72">
            <v>-762400554.8699993</v>
          </cell>
          <cell r="K72">
            <v>96.59574135186809</v>
          </cell>
          <cell r="L72">
            <v>-293103503.95000005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1555202849</v>
      </c>
      <c r="D10" s="33">
        <f>'[1]вспомогат'!D10</f>
        <v>130485280</v>
      </c>
      <c r="E10" s="33">
        <f>'[1]вспомогат'!G10</f>
        <v>1558264298.48</v>
      </c>
      <c r="F10" s="33">
        <f>'[1]вспомогат'!H10</f>
        <v>48555069.99000001</v>
      </c>
      <c r="G10" s="34">
        <f>'[1]вспомогат'!I10</f>
        <v>37.21114748728746</v>
      </c>
      <c r="H10" s="35">
        <f>'[1]вспомогат'!J10</f>
        <v>-81930210.00999999</v>
      </c>
      <c r="I10" s="36">
        <f>'[1]вспомогат'!K10</f>
        <v>100.19685210080272</v>
      </c>
      <c r="J10" s="37">
        <f>'[1]вспомогат'!L10</f>
        <v>3061449.480000019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3781577328.23</v>
      </c>
      <c r="F12" s="38">
        <f>'[1]вспомогат'!H11</f>
        <v>143762875.84000015</v>
      </c>
      <c r="G12" s="39">
        <f>'[1]вспомогат'!I11</f>
        <v>27.154274566987162</v>
      </c>
      <c r="H12" s="35">
        <f>'[1]вспомогат'!J11</f>
        <v>-385667124.15999985</v>
      </c>
      <c r="I12" s="36">
        <f>'[1]вспомогат'!K11</f>
        <v>95.80307577522522</v>
      </c>
      <c r="J12" s="37">
        <f>'[1]вспомогат'!L11</f>
        <v>-165662671.76999998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328245918.99</v>
      </c>
      <c r="F13" s="38">
        <f>'[1]вспомогат'!H12</f>
        <v>9219487.949999988</v>
      </c>
      <c r="G13" s="39">
        <f>'[1]вспомогат'!I12</f>
        <v>25.669536561450307</v>
      </c>
      <c r="H13" s="35">
        <f>'[1]вспомогат'!J12</f>
        <v>-26696579.050000012</v>
      </c>
      <c r="I13" s="36">
        <f>'[1]вспомогат'!K12</f>
        <v>95.25960792950545</v>
      </c>
      <c r="J13" s="37">
        <f>'[1]вспомогат'!L12</f>
        <v>-16334461.00999999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442094344.85</v>
      </c>
      <c r="F14" s="38">
        <f>'[1]вспомогат'!H13</f>
        <v>18052794.840000033</v>
      </c>
      <c r="G14" s="39">
        <f>'[1]вспомогат'!I13</f>
        <v>41.71233962904232</v>
      </c>
      <c r="H14" s="35">
        <f>'[1]вспомогат'!J13</f>
        <v>-25226472.159999967</v>
      </c>
      <c r="I14" s="36">
        <f>'[1]вспомогат'!K13</f>
        <v>98.11111579295681</v>
      </c>
      <c r="J14" s="37">
        <f>'[1]вспомогат'!L13</f>
        <v>-8511421.149999976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424601704.35</v>
      </c>
      <c r="F15" s="38">
        <f>'[1]вспомогат'!H14</f>
        <v>14160670.210000038</v>
      </c>
      <c r="G15" s="39">
        <f>'[1]вспомогат'!I14</f>
        <v>31.498955000444965</v>
      </c>
      <c r="H15" s="35">
        <f>'[1]вспомогат'!J14</f>
        <v>-30795329.78999996</v>
      </c>
      <c r="I15" s="36">
        <f>'[1]вспомогат'!K14</f>
        <v>93.90207427434069</v>
      </c>
      <c r="J15" s="37">
        <f>'[1]вспомогат'!L14</f>
        <v>-27573295.649999976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60631411.31</v>
      </c>
      <c r="F16" s="38">
        <f>'[1]вспомогат'!H15</f>
        <v>2035727.690000005</v>
      </c>
      <c r="G16" s="39">
        <f>'[1]вспомогат'!I15</f>
        <v>31.493068432329657</v>
      </c>
      <c r="H16" s="35">
        <f>'[1]вспомогат'!J15</f>
        <v>-4428322.309999995</v>
      </c>
      <c r="I16" s="36">
        <f>'[1]вспомогат'!K15</f>
        <v>97.86577723278245</v>
      </c>
      <c r="J16" s="37">
        <f>'[1]вспомогат'!L15</f>
        <v>-1322228.6899999976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5037150707.730001</v>
      </c>
      <c r="F17" s="41">
        <f>SUM(F12:F16)</f>
        <v>187231556.5300002</v>
      </c>
      <c r="G17" s="42">
        <f>F17/D17*100</f>
        <v>28.366467074633796</v>
      </c>
      <c r="H17" s="41">
        <f>SUM(H12:H16)</f>
        <v>-472813827.4699998</v>
      </c>
      <c r="I17" s="43">
        <f>E17/C17*100</f>
        <v>95.82608595929892</v>
      </c>
      <c r="J17" s="41">
        <f>SUM(J12:J16)</f>
        <v>-219404078.26999992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34318188.39</v>
      </c>
      <c r="F18" s="45">
        <f>'[1]вспомогат'!H16</f>
        <v>663569.9200000018</v>
      </c>
      <c r="G18" s="46">
        <f>'[1]вспомогат'!I16</f>
        <v>12.430586097980946</v>
      </c>
      <c r="H18" s="47">
        <f>'[1]вспомогат'!J16</f>
        <v>-4674633.079999998</v>
      </c>
      <c r="I18" s="48">
        <f>'[1]вспомогат'!K16</f>
        <v>97.95549465997345</v>
      </c>
      <c r="J18" s="49">
        <f>'[1]вспомогат'!L16</f>
        <v>-716281.6099999994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213705020.92</v>
      </c>
      <c r="F19" s="38">
        <f>'[1]вспомогат'!H17</f>
        <v>8803285.25999999</v>
      </c>
      <c r="G19" s="39">
        <f>'[1]вспомогат'!I17</f>
        <v>33.59319904579017</v>
      </c>
      <c r="H19" s="35">
        <f>'[1]вспомогат'!J17</f>
        <v>-17402272.74000001</v>
      </c>
      <c r="I19" s="36">
        <f>'[1]вспомогат'!K17</f>
        <v>104.49730168341394</v>
      </c>
      <c r="J19" s="37">
        <f>'[1]вспомогат'!L17</f>
        <v>9197327.919999987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106488.16</v>
      </c>
      <c r="F20" s="38">
        <f>'[1]вспомогат'!H18</f>
        <v>2463.8600000000006</v>
      </c>
      <c r="G20" s="39">
        <f>'[1]вспомогат'!I18</f>
        <v>16.591649831649836</v>
      </c>
      <c r="H20" s="35">
        <f>'[1]вспомогат'!J18</f>
        <v>-12386.14</v>
      </c>
      <c r="I20" s="36">
        <f>'[1]вспомогат'!K18</f>
        <v>117.92708748615726</v>
      </c>
      <c r="J20" s="37">
        <f>'[1]вспомогат'!L18</f>
        <v>16188.160000000003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4619953.45</v>
      </c>
      <c r="F21" s="38">
        <f>'[1]вспомогат'!H19</f>
        <v>155783.8200000003</v>
      </c>
      <c r="G21" s="39">
        <f>'[1]вспомогат'!I19</f>
        <v>28.34726642465273</v>
      </c>
      <c r="H21" s="35">
        <f>'[1]вспомогат'!J19</f>
        <v>-393771.1799999997</v>
      </c>
      <c r="I21" s="36">
        <f>'[1]вспомогат'!K19</f>
        <v>99.3533462092553</v>
      </c>
      <c r="J21" s="37">
        <f>'[1]вспомогат'!L19</f>
        <v>-30069.549999999814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104954509.14</v>
      </c>
      <c r="F22" s="38">
        <f>'[1]вспомогат'!H20</f>
        <v>4423251.180000007</v>
      </c>
      <c r="G22" s="39">
        <f>'[1]вспомогат'!I20</f>
        <v>29.943058482316403</v>
      </c>
      <c r="H22" s="35">
        <f>'[1]вспомогат'!J20</f>
        <v>-10348957.819999993</v>
      </c>
      <c r="I22" s="36">
        <f>'[1]вспомогат'!K20</f>
        <v>98.77134770729884</v>
      </c>
      <c r="J22" s="37">
        <f>'[1]вспомогат'!L20</f>
        <v>-1305566.8599999994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25731781.92</v>
      </c>
      <c r="F23" s="38">
        <f>'[1]вспомогат'!H21</f>
        <v>856603.700000003</v>
      </c>
      <c r="G23" s="39">
        <f>'[1]вспомогат'!I21</f>
        <v>26.999883377145796</v>
      </c>
      <c r="H23" s="35">
        <f>'[1]вспомогат'!J21</f>
        <v>-2316016.299999997</v>
      </c>
      <c r="I23" s="36">
        <f>'[1]вспомогат'!K21</f>
        <v>109.64928686025479</v>
      </c>
      <c r="J23" s="37">
        <f>'[1]вспомогат'!L21</f>
        <v>2264431.920000002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44675698.6</v>
      </c>
      <c r="F24" s="38">
        <f>'[1]вспомогат'!H22</f>
        <v>1232321.200000003</v>
      </c>
      <c r="G24" s="39">
        <f>'[1]вспомогат'!I22</f>
        <v>13.00686862307099</v>
      </c>
      <c r="H24" s="35">
        <f>'[1]вспомогат'!J22</f>
        <v>-8242066.799999997</v>
      </c>
      <c r="I24" s="36">
        <f>'[1]вспомогат'!K22</f>
        <v>91.3595831606032</v>
      </c>
      <c r="J24" s="37">
        <f>'[1]вспомогат'!L22</f>
        <v>-4225245.3999999985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6740916.95</v>
      </c>
      <c r="F25" s="38">
        <f>'[1]вспомогат'!H23</f>
        <v>208921.48000000045</v>
      </c>
      <c r="G25" s="39">
        <f>'[1]вспомогат'!I23</f>
        <v>8.843911070473114</v>
      </c>
      <c r="H25" s="35">
        <f>'[1]вспомогат'!J23</f>
        <v>-2153398.5199999996</v>
      </c>
      <c r="I25" s="36">
        <f>'[1]вспомогат'!K23</f>
        <v>86.86427383420227</v>
      </c>
      <c r="J25" s="37">
        <f>'[1]вспомогат'!L23</f>
        <v>-1019370.0499999998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34396952.39</v>
      </c>
      <c r="F26" s="38">
        <f>'[1]вспомогат'!H24</f>
        <v>1242428.0700000003</v>
      </c>
      <c r="G26" s="39">
        <f>'[1]вспомогат'!I24</f>
        <v>17.00824862256012</v>
      </c>
      <c r="H26" s="35">
        <f>'[1]вспомогат'!J24</f>
        <v>-6062427.93</v>
      </c>
      <c r="I26" s="36">
        <f>'[1]вспомогат'!K24</f>
        <v>94.92300810841256</v>
      </c>
      <c r="J26" s="37">
        <f>'[1]вспомогат'!L24</f>
        <v>-1839733.6099999994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89832792.1</v>
      </c>
      <c r="F27" s="38">
        <f>'[1]вспомогат'!H25</f>
        <v>2512836.4799999893</v>
      </c>
      <c r="G27" s="39">
        <f>'[1]вспомогат'!I25</f>
        <v>14.931017419267373</v>
      </c>
      <c r="H27" s="35">
        <f>'[1]вспомогат'!J25</f>
        <v>-14316803.52000001</v>
      </c>
      <c r="I27" s="36">
        <f>'[1]вспомогат'!K25</f>
        <v>88.2517999349572</v>
      </c>
      <c r="J27" s="37">
        <f>'[1]вспомогат'!L25</f>
        <v>-11958663.900000006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51766394.09</v>
      </c>
      <c r="F28" s="38">
        <f>'[1]вспомогат'!H26</f>
        <v>995801.5600000024</v>
      </c>
      <c r="G28" s="39">
        <f>'[1]вспомогат'!I26</f>
        <v>9.75925280188515</v>
      </c>
      <c r="H28" s="35">
        <f>'[1]вспомогат'!J26</f>
        <v>-9207864.439999998</v>
      </c>
      <c r="I28" s="36">
        <f>'[1]вспомогат'!K26</f>
        <v>87.16834376524437</v>
      </c>
      <c r="J28" s="37">
        <f>'[1]вспомогат'!L26</f>
        <v>-7620295.909999996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47620722.82</v>
      </c>
      <c r="F29" s="38">
        <f>'[1]вспомогат'!H27</f>
        <v>1449622.2299999967</v>
      </c>
      <c r="G29" s="39">
        <f>'[1]вспомогат'!I27</f>
        <v>19.083726988407324</v>
      </c>
      <c r="H29" s="35">
        <f>'[1]вспомогат'!J27</f>
        <v>-6146494.770000003</v>
      </c>
      <c r="I29" s="36">
        <f>'[1]вспомогат'!K27</f>
        <v>90.46876417649379</v>
      </c>
      <c r="J29" s="37">
        <f>'[1]вспомогат'!L27</f>
        <v>-5017028.18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30890.17000000001</v>
      </c>
      <c r="F30" s="38">
        <f>'[1]вспомогат'!H28</f>
        <v>540</v>
      </c>
      <c r="G30" s="39">
        <f>'[1]вспомогат'!I28</f>
        <v>10.986775178026448</v>
      </c>
      <c r="H30" s="35">
        <f>'[1]вспомогат'!J28</f>
        <v>-4375</v>
      </c>
      <c r="I30" s="36">
        <f>'[1]вспомогат'!K28</f>
        <v>43.00155912855851</v>
      </c>
      <c r="J30" s="37">
        <f>'[1]вспомогат'!L28</f>
        <v>-40944.82999999999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138086097.97</v>
      </c>
      <c r="F31" s="38">
        <f>'[1]вспомогат'!H29</f>
        <v>5045471.530000001</v>
      </c>
      <c r="G31" s="39">
        <f>'[1]вспомогат'!I29</f>
        <v>33.68515416010497</v>
      </c>
      <c r="H31" s="35">
        <f>'[1]вспомогат'!J29</f>
        <v>-9932852.469999999</v>
      </c>
      <c r="I31" s="36">
        <f>'[1]вспомогат'!K29</f>
        <v>95.9249600186751</v>
      </c>
      <c r="J31" s="37">
        <f>'[1]вспомогат'!L29</f>
        <v>-5866110.030000001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38325739.81</v>
      </c>
      <c r="F32" s="38">
        <f>'[1]вспомогат'!H30</f>
        <v>1153109.3200000003</v>
      </c>
      <c r="G32" s="39">
        <f>'[1]вспомогат'!I30</f>
        <v>25.040778505452643</v>
      </c>
      <c r="H32" s="35">
        <f>'[1]вспомогат'!J30</f>
        <v>-3451816.6799999997</v>
      </c>
      <c r="I32" s="36">
        <f>'[1]вспомогат'!K30</f>
        <v>97.0291078666644</v>
      </c>
      <c r="J32" s="37">
        <f>'[1]вспомогат'!L30</f>
        <v>-1173479.1899999976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28716636</v>
      </c>
      <c r="F33" s="38">
        <f>'[1]вспомогат'!H31</f>
        <v>966088.1000000015</v>
      </c>
      <c r="G33" s="39">
        <f>'[1]вспомогат'!I31</f>
        <v>10.067839167701164</v>
      </c>
      <c r="H33" s="35">
        <f>'[1]вспомогат'!J31</f>
        <v>-8629695.899999999</v>
      </c>
      <c r="I33" s="36">
        <f>'[1]вспомогат'!K31</f>
        <v>83.39485150129624</v>
      </c>
      <c r="J33" s="37">
        <f>'[1]вспомогат'!L31</f>
        <v>-5717907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28865666.38</v>
      </c>
      <c r="F34" s="38">
        <f>'[1]вспомогат'!H32</f>
        <v>674523.1600000001</v>
      </c>
      <c r="G34" s="39">
        <f>'[1]вспомогат'!I32</f>
        <v>22.308005934486502</v>
      </c>
      <c r="H34" s="35">
        <f>'[1]вспомогат'!J32</f>
        <v>-2349158.84</v>
      </c>
      <c r="I34" s="36">
        <f>'[1]вспомогат'!K32</f>
        <v>93.97755152278047</v>
      </c>
      <c r="J34" s="37">
        <f>'[1]вспомогат'!L32</f>
        <v>-1849824.620000001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53156299.09</v>
      </c>
      <c r="F35" s="38">
        <f>'[1]вспомогат'!H33</f>
        <v>2060061.9800000042</v>
      </c>
      <c r="G35" s="39">
        <f>'[1]вспомогат'!I33</f>
        <v>25.777747941001817</v>
      </c>
      <c r="H35" s="35">
        <f>'[1]вспомогат'!J33</f>
        <v>-5931567.019999996</v>
      </c>
      <c r="I35" s="36">
        <f>'[1]вспомогат'!K33</f>
        <v>92.73008669837515</v>
      </c>
      <c r="J35" s="37">
        <f>'[1]вспомогат'!L33</f>
        <v>-4167381.9099999964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227713.87</v>
      </c>
      <c r="F36" s="38">
        <f>'[1]вспомогат'!H34</f>
        <v>4467.6999999999825</v>
      </c>
      <c r="G36" s="39">
        <f>'[1]вспомогат'!I34</f>
        <v>10.89682926829264</v>
      </c>
      <c r="H36" s="35">
        <f>'[1]вспомогат'!J34</f>
        <v>-36532.30000000002</v>
      </c>
      <c r="I36" s="36">
        <f>'[1]вспомогат'!K34</f>
        <v>104.16919945105214</v>
      </c>
      <c r="J36" s="37">
        <f>'[1]вспомогат'!L34</f>
        <v>9113.869999999995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5880325.28</v>
      </c>
      <c r="F37" s="38">
        <f>'[1]вспомогат'!H35</f>
        <v>100275.99000000022</v>
      </c>
      <c r="G37" s="39">
        <f>'[1]вспомогат'!I35</f>
        <v>10.429521468844898</v>
      </c>
      <c r="H37" s="35">
        <f>'[1]вспомогат'!J35</f>
        <v>-861187.0099999998</v>
      </c>
      <c r="I37" s="36">
        <f>'[1]вспомогат'!K35</f>
        <v>95.27428857698548</v>
      </c>
      <c r="J37" s="37">
        <f>'[1]вспомогат'!L35</f>
        <v>-291670.71999999974</v>
      </c>
    </row>
    <row r="38" spans="1:10" ht="18.75" customHeight="1">
      <c r="A38" s="51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951758787.5000001</v>
      </c>
      <c r="F38" s="41">
        <f>SUM(F18:F37)</f>
        <v>32551426.54</v>
      </c>
      <c r="G38" s="42">
        <f>F38/D38*100</f>
        <v>22.445280676277353</v>
      </c>
      <c r="H38" s="41">
        <f>SUM(H18:H37)</f>
        <v>-112474278.46000002</v>
      </c>
      <c r="I38" s="43">
        <f>E38/C38*100</f>
        <v>95.83606474504526</v>
      </c>
      <c r="J38" s="41">
        <f>SUM(J18:J37)</f>
        <v>-41352511.50000001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13292461.28</v>
      </c>
      <c r="F39" s="38">
        <f>'[1]вспомогат'!H36</f>
        <v>187717.18999999948</v>
      </c>
      <c r="G39" s="39">
        <f>'[1]вспомогат'!I36</f>
        <v>13.848413959575442</v>
      </c>
      <c r="H39" s="35">
        <f>'[1]вспомогат'!J36</f>
        <v>-1167796.8100000005</v>
      </c>
      <c r="I39" s="36">
        <f>'[1]вспомогат'!K36</f>
        <v>101.66339372173081</v>
      </c>
      <c r="J39" s="37">
        <f>'[1]вспомогат'!L36</f>
        <v>217488.27999999933</v>
      </c>
    </row>
    <row r="40" spans="1:10" ht="12.75" customHeight="1">
      <c r="A40" s="52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32941065.94</v>
      </c>
      <c r="F40" s="38">
        <f>'[1]вспомогат'!H37</f>
        <v>702631.0700000003</v>
      </c>
      <c r="G40" s="39">
        <f>'[1]вспомогат'!I37</f>
        <v>10.798863387662365</v>
      </c>
      <c r="H40" s="35">
        <f>'[1]вспомогат'!J37</f>
        <v>-5803896.93</v>
      </c>
      <c r="I40" s="36">
        <f>'[1]вспомогат'!K37</f>
        <v>88.6098136093437</v>
      </c>
      <c r="J40" s="37">
        <f>'[1]вспомогат'!L37</f>
        <v>-4234349.059999999</v>
      </c>
    </row>
    <row r="41" spans="1:10" ht="12.75" customHeight="1">
      <c r="A41" s="52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18596600.67</v>
      </c>
      <c r="F41" s="38">
        <f>'[1]вспомогат'!H38</f>
        <v>938284.2300000004</v>
      </c>
      <c r="G41" s="39">
        <f>'[1]вспомогат'!I38</f>
        <v>23.7708151401078</v>
      </c>
      <c r="H41" s="35">
        <f>'[1]вспомогат'!J38</f>
        <v>-3008926.7699999996</v>
      </c>
      <c r="I41" s="36">
        <f>'[1]вспомогат'!K38</f>
        <v>91.3727415260858</v>
      </c>
      <c r="J41" s="37">
        <f>'[1]вспомогат'!L38</f>
        <v>-1755859.3299999982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13391450.96</v>
      </c>
      <c r="F42" s="38">
        <f>'[1]вспомогат'!H39</f>
        <v>317430.6300000008</v>
      </c>
      <c r="G42" s="39">
        <f>'[1]вспомогат'!I39</f>
        <v>9.053623424432237</v>
      </c>
      <c r="H42" s="35">
        <f>'[1]вспомогат'!J39</f>
        <v>-3188686.369999999</v>
      </c>
      <c r="I42" s="36">
        <f>'[1]вспомогат'!K39</f>
        <v>86.46822643439216</v>
      </c>
      <c r="J42" s="37">
        <f>'[1]вспомогат'!L39</f>
        <v>-2095684.039999999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13113841.9</v>
      </c>
      <c r="F43" s="38">
        <f>'[1]вспомогат'!H40</f>
        <v>497446.9500000011</v>
      </c>
      <c r="G43" s="39">
        <f>'[1]вспомогат'!I40</f>
        <v>13.138141358235195</v>
      </c>
      <c r="H43" s="35">
        <f>'[1]вспомогат'!J40</f>
        <v>-3288834.049999999</v>
      </c>
      <c r="I43" s="36">
        <f>'[1]вспомогат'!K40</f>
        <v>91.2688337325436</v>
      </c>
      <c r="J43" s="37">
        <f>'[1]вспомогат'!L40</f>
        <v>-1254526.0999999996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17556340.48</v>
      </c>
      <c r="F44" s="38">
        <f>'[1]вспомогат'!H41</f>
        <v>427046.80000000075</v>
      </c>
      <c r="G44" s="39">
        <f>'[1]вспомогат'!I41</f>
        <v>33.18193049497048</v>
      </c>
      <c r="H44" s="35">
        <f>'[1]вспомогат'!J41</f>
        <v>-859939.1999999993</v>
      </c>
      <c r="I44" s="36">
        <f>'[1]вспомогат'!K41</f>
        <v>97.51597090218965</v>
      </c>
      <c r="J44" s="37">
        <f>'[1]вспомогат'!L41</f>
        <v>-447213.51999999955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24909963.82</v>
      </c>
      <c r="F45" s="38">
        <f>'[1]вспомогат'!H42</f>
        <v>1158046.620000001</v>
      </c>
      <c r="G45" s="39">
        <f>'[1]вспомогат'!I42</f>
        <v>45.15134331535544</v>
      </c>
      <c r="H45" s="35">
        <f>'[1]вспомогат'!J42</f>
        <v>-1406764.379999999</v>
      </c>
      <c r="I45" s="36">
        <f>'[1]вспомогат'!K42</f>
        <v>102.443723604047</v>
      </c>
      <c r="J45" s="37">
        <f>'[1]вспомогат'!L42</f>
        <v>594209.8200000003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41287997.04</v>
      </c>
      <c r="F46" s="38">
        <f>'[1]вспомогат'!H43</f>
        <v>1239431.0300000012</v>
      </c>
      <c r="G46" s="39">
        <f>'[1]вспомогат'!I43</f>
        <v>20.2387245905778</v>
      </c>
      <c r="H46" s="35">
        <f>'[1]вспомогат'!J43</f>
        <v>-4884625.969999999</v>
      </c>
      <c r="I46" s="36">
        <f>'[1]вспомогат'!K43</f>
        <v>98.55533884582542</v>
      </c>
      <c r="J46" s="37">
        <f>'[1]вспомогат'!L43</f>
        <v>-605214.9600000009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18674073.44</v>
      </c>
      <c r="F47" s="38">
        <f>'[1]вспомогат'!H44</f>
        <v>526548.5</v>
      </c>
      <c r="G47" s="39">
        <f>'[1]вспомогат'!I44</f>
        <v>7.887889631848499</v>
      </c>
      <c r="H47" s="35">
        <f>'[1]вспомогат'!J44</f>
        <v>-6148855.5</v>
      </c>
      <c r="I47" s="36">
        <f>'[1]вспомогат'!K44</f>
        <v>78.47548146728991</v>
      </c>
      <c r="J47" s="37">
        <f>'[1]вспомогат'!L44</f>
        <v>-5121987.559999999</v>
      </c>
    </row>
    <row r="48" spans="1:10" ht="14.25" customHeight="1">
      <c r="A48" s="53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21169852.7</v>
      </c>
      <c r="F48" s="38">
        <f>'[1]вспомогат'!H45</f>
        <v>1255281.25</v>
      </c>
      <c r="G48" s="39">
        <f>'[1]вспомогат'!I45</f>
        <v>42.61257553126485</v>
      </c>
      <c r="H48" s="35">
        <f>'[1]вспомогат'!J45</f>
        <v>-1690518.75</v>
      </c>
      <c r="I48" s="36">
        <f>'[1]вспомогат'!K45</f>
        <v>97.59067686773697</v>
      </c>
      <c r="J48" s="37">
        <f>'[1]вспомогат'!L45</f>
        <v>-522642.30000000075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7356758.6</v>
      </c>
      <c r="F49" s="38">
        <f>'[1]вспомогат'!H46</f>
        <v>236045.26999999955</v>
      </c>
      <c r="G49" s="39">
        <f>'[1]вспомогат'!I46</f>
        <v>34.414801066654164</v>
      </c>
      <c r="H49" s="35">
        <f>'[1]вспомогат'!J46</f>
        <v>-449837.73000000045</v>
      </c>
      <c r="I49" s="36">
        <f>'[1]вспомогат'!K46</f>
        <v>97.67747292637343</v>
      </c>
      <c r="J49" s="37">
        <f>'[1]вспомогат'!L46</f>
        <v>-174925.40000000037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7100269.34</v>
      </c>
      <c r="F50" s="38">
        <f>'[1]вспомогат'!H47</f>
        <v>493940.4399999995</v>
      </c>
      <c r="G50" s="39">
        <f>'[1]вспомогат'!I47</f>
        <v>38.81958817981763</v>
      </c>
      <c r="H50" s="35">
        <f>'[1]вспомогат'!J47</f>
        <v>-778459.5600000005</v>
      </c>
      <c r="I50" s="36">
        <f>'[1]вспомогат'!K47</f>
        <v>97.78261325826851</v>
      </c>
      <c r="J50" s="37">
        <f>'[1]вспомогат'!L47</f>
        <v>-161010.66000000015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7079107.03</v>
      </c>
      <c r="F51" s="38">
        <f>'[1]вспомогат'!H48</f>
        <v>107106.29000000004</v>
      </c>
      <c r="G51" s="39">
        <f>'[1]вспомогат'!I48</f>
        <v>4.825027130737043</v>
      </c>
      <c r="H51" s="35">
        <f>'[1]вспомогат'!J48</f>
        <v>-2112700.71</v>
      </c>
      <c r="I51" s="36">
        <f>'[1]вспомогат'!K48</f>
        <v>77.94793819314148</v>
      </c>
      <c r="J51" s="37">
        <f>'[1]вспомогат'!L48</f>
        <v>-2002732.9699999997</v>
      </c>
    </row>
    <row r="52" spans="1:10" ht="14.25" customHeight="1">
      <c r="A52" s="53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24241272.34</v>
      </c>
      <c r="F52" s="38">
        <f>'[1]вспомогат'!H49</f>
        <v>555357.870000001</v>
      </c>
      <c r="G52" s="39">
        <f>'[1]вспомогат'!I49</f>
        <v>11.964072100097397</v>
      </c>
      <c r="H52" s="35">
        <f>'[1]вспомогат'!J49</f>
        <v>-4086522.129999999</v>
      </c>
      <c r="I52" s="36">
        <f>'[1]вспомогат'!K49</f>
        <v>105.28698074070368</v>
      </c>
      <c r="J52" s="37">
        <f>'[1]вспомогат'!L49</f>
        <v>1217274.3399999999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8226982</v>
      </c>
      <c r="F53" s="38">
        <f>'[1]вспомогат'!H50</f>
        <v>181920.71999999974</v>
      </c>
      <c r="G53" s="39">
        <f>'[1]вспомогат'!I50</f>
        <v>17.88041634313906</v>
      </c>
      <c r="H53" s="35">
        <f>'[1]вспомогат'!J50</f>
        <v>-835509.2800000003</v>
      </c>
      <c r="I53" s="36">
        <f>'[1]вспомогат'!K50</f>
        <v>97.16640092595873</v>
      </c>
      <c r="J53" s="37">
        <f>'[1]вспомогат'!L50</f>
        <v>-239918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6740917.94</v>
      </c>
      <c r="F54" s="38">
        <f>'[1]вспомогат'!H51</f>
        <v>514786.6200000001</v>
      </c>
      <c r="G54" s="39">
        <f>'[1]вспомогат'!I51</f>
        <v>41.39653572433759</v>
      </c>
      <c r="H54" s="35">
        <f>'[1]вспомогат'!J51</f>
        <v>-728763.3799999999</v>
      </c>
      <c r="I54" s="36">
        <f>'[1]вспомогат'!K51</f>
        <v>93.87246585819223</v>
      </c>
      <c r="J54" s="37">
        <f>'[1]вспомогат'!L51</f>
        <v>-440014.0599999996</v>
      </c>
    </row>
    <row r="55" spans="1:10" ht="14.25" customHeight="1">
      <c r="A55" s="53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40752988.27</v>
      </c>
      <c r="F55" s="38">
        <f>'[1]вспомогат'!H52</f>
        <v>973257.6600000039</v>
      </c>
      <c r="G55" s="39">
        <f>'[1]вспомогат'!I52</f>
        <v>15.495019343745584</v>
      </c>
      <c r="H55" s="35">
        <f>'[1]вспомогат'!J52</f>
        <v>-5307842.339999996</v>
      </c>
      <c r="I55" s="36">
        <f>'[1]вспомогат'!K52</f>
        <v>99.14504138168714</v>
      </c>
      <c r="J55" s="37">
        <f>'[1]вспомогат'!L52</f>
        <v>-351425.7299999967</v>
      </c>
    </row>
    <row r="56" spans="1:10" ht="14.25" customHeight="1">
      <c r="A56" s="53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48547040.99</v>
      </c>
      <c r="F56" s="38">
        <f>'[1]вспомогат'!H53</f>
        <v>1504189.1200000048</v>
      </c>
      <c r="G56" s="39">
        <f>'[1]вспомогат'!I53</f>
        <v>21.908288346154112</v>
      </c>
      <c r="H56" s="35">
        <f>'[1]вспомогат'!J53</f>
        <v>-5361655.879999995</v>
      </c>
      <c r="I56" s="36">
        <f>'[1]вспомогат'!K53</f>
        <v>95.9569100726959</v>
      </c>
      <c r="J56" s="37">
        <f>'[1]вспомогат'!L53</f>
        <v>-2045502.009999998</v>
      </c>
    </row>
    <row r="57" spans="1:10" ht="14.25" customHeight="1">
      <c r="A57" s="53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27700366.05</v>
      </c>
      <c r="F57" s="38">
        <f>'[1]вспомогат'!H54</f>
        <v>499763.87000000104</v>
      </c>
      <c r="G57" s="39">
        <f>'[1]вспомогат'!I54</f>
        <v>9.863306360891295</v>
      </c>
      <c r="H57" s="35">
        <f>'[1]вспомогат'!J54</f>
        <v>-4567136.129999999</v>
      </c>
      <c r="I57" s="36">
        <f>'[1]вспомогат'!K54</f>
        <v>92.43619942609558</v>
      </c>
      <c r="J57" s="37">
        <f>'[1]вспомогат'!L54</f>
        <v>-2266644.9499999993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47455958.4</v>
      </c>
      <c r="F58" s="38">
        <f>'[1]вспомогат'!H55</f>
        <v>1193087.509999998</v>
      </c>
      <c r="G58" s="39">
        <f>'[1]вспомогат'!I55</f>
        <v>12.660398937792955</v>
      </c>
      <c r="H58" s="35">
        <f>'[1]вспомогат'!J55</f>
        <v>-8230687.490000002</v>
      </c>
      <c r="I58" s="36">
        <f>'[1]вспомогат'!K55</f>
        <v>94.03388666731038</v>
      </c>
      <c r="J58" s="37">
        <f>'[1]вспомогат'!L55</f>
        <v>-3010910.6000000015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53347318.91</v>
      </c>
      <c r="F59" s="38">
        <f>'[1]вспомогат'!H56</f>
        <v>1345349.0799999982</v>
      </c>
      <c r="G59" s="39">
        <f>'[1]вспомогат'!I56</f>
        <v>18.64417953635847</v>
      </c>
      <c r="H59" s="35">
        <f>'[1]вспомогат'!J56</f>
        <v>-5870570.920000002</v>
      </c>
      <c r="I59" s="36">
        <f>'[1]вспомогат'!K56</f>
        <v>90.87208180772136</v>
      </c>
      <c r="J59" s="37">
        <f>'[1]вспомогат'!L56</f>
        <v>-5358631.090000004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8507423.41</v>
      </c>
      <c r="F60" s="38">
        <f>'[1]вспомогат'!H57</f>
        <v>415493.78000000026</v>
      </c>
      <c r="G60" s="39">
        <f>'[1]вспомогат'!I57</f>
        <v>21.015813941255</v>
      </c>
      <c r="H60" s="35">
        <f>'[1]вспомогат'!J57</f>
        <v>-1561559.2199999997</v>
      </c>
      <c r="I60" s="36">
        <f>'[1]вспомогат'!K57</f>
        <v>93.65140064457403</v>
      </c>
      <c r="J60" s="37">
        <f>'[1]вспомогат'!L57</f>
        <v>-576715.5899999999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44929313.49</v>
      </c>
      <c r="F61" s="38">
        <f>'[1]вспомогат'!H58</f>
        <v>1422101.200000003</v>
      </c>
      <c r="G61" s="39">
        <f>'[1]вспомогат'!I58</f>
        <v>35.957374074707204</v>
      </c>
      <c r="H61" s="35">
        <f>'[1]вспомогат'!J58</f>
        <v>-2532862.799999997</v>
      </c>
      <c r="I61" s="36">
        <f>'[1]вспомогат'!K58</f>
        <v>98.03644272965208</v>
      </c>
      <c r="J61" s="37">
        <f>'[1]вспомогат'!L58</f>
        <v>-899882.5099999979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10330450.72</v>
      </c>
      <c r="F62" s="38">
        <f>'[1]вспомогат'!H59</f>
        <v>509932.54000000097</v>
      </c>
      <c r="G62" s="39">
        <f>'[1]вспомогат'!I59</f>
        <v>63.101325674376476</v>
      </c>
      <c r="H62" s="35">
        <f>'[1]вспомогат'!J59</f>
        <v>-298184.45999999903</v>
      </c>
      <c r="I62" s="36">
        <f>'[1]вспомогат'!K59</f>
        <v>102.37054996153591</v>
      </c>
      <c r="J62" s="37">
        <f>'[1]вспомогат'!L59</f>
        <v>239217.72000000067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11427332.5</v>
      </c>
      <c r="F63" s="38">
        <f>'[1]вспомогат'!H60</f>
        <v>500149.2599999998</v>
      </c>
      <c r="G63" s="39">
        <f>'[1]вспомогат'!I60</f>
        <v>30.433811610076656</v>
      </c>
      <c r="H63" s="35">
        <f>'[1]вспомогат'!J60</f>
        <v>-1143250.7400000002</v>
      </c>
      <c r="I63" s="36">
        <f>'[1]вспомогат'!K60</f>
        <v>104.08100521819851</v>
      </c>
      <c r="J63" s="37">
        <f>'[1]вспомогат'!L60</f>
        <v>448064.5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8863420.93</v>
      </c>
      <c r="F64" s="38">
        <f>'[1]вспомогат'!H61</f>
        <v>141868.70999999903</v>
      </c>
      <c r="G64" s="39">
        <f>'[1]вспомогат'!I61</f>
        <v>10.105652649312004</v>
      </c>
      <c r="H64" s="35">
        <f>'[1]вспомогат'!J61</f>
        <v>-1261986.290000001</v>
      </c>
      <c r="I64" s="36">
        <f>'[1]вспомогат'!K61</f>
        <v>97.94925170126665</v>
      </c>
      <c r="J64" s="37">
        <f>'[1]вспомогат'!L61</f>
        <v>-185572.0700000003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9875307.52</v>
      </c>
      <c r="F65" s="38">
        <f>'[1]вспомогат'!H62</f>
        <v>245654.74000000022</v>
      </c>
      <c r="G65" s="39">
        <f>'[1]вспомогат'!I62</f>
        <v>20.60429775634307</v>
      </c>
      <c r="H65" s="35">
        <f>'[1]вспомогат'!J62</f>
        <v>-946595.2599999998</v>
      </c>
      <c r="I65" s="36">
        <f>'[1]вспомогат'!K62</f>
        <v>93.13296634585913</v>
      </c>
      <c r="J65" s="37">
        <f>'[1]вспомогат'!L62</f>
        <v>-728142.4800000004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5862065.9</v>
      </c>
      <c r="F66" s="38">
        <f>'[1]вспомогат'!H63</f>
        <v>286262.7400000002</v>
      </c>
      <c r="G66" s="39">
        <f>'[1]вспомогат'!I63</f>
        <v>17.89090688642703</v>
      </c>
      <c r="H66" s="35">
        <f>'[1]вспомогат'!J63</f>
        <v>-1313783.2599999998</v>
      </c>
      <c r="I66" s="36">
        <f>'[1]вспомогат'!K63</f>
        <v>86.848161282719</v>
      </c>
      <c r="J66" s="37">
        <f>'[1]вспомогат'!L63</f>
        <v>-887721.0999999996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10964707.34</v>
      </c>
      <c r="F67" s="38">
        <f>'[1]вспомогат'!H64</f>
        <v>272840.6500000004</v>
      </c>
      <c r="G67" s="39">
        <f>'[1]вспомогат'!I64</f>
        <v>19.982031301494793</v>
      </c>
      <c r="H67" s="35">
        <f>'[1]вспомогат'!J64</f>
        <v>-1092589.3499999996</v>
      </c>
      <c r="I67" s="36">
        <f>'[1]вспомогат'!K64</f>
        <v>99.65492337090754</v>
      </c>
      <c r="J67" s="37">
        <f>'[1]вспомогат'!L64</f>
        <v>-37967.66000000015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8281757.89</v>
      </c>
      <c r="F68" s="38">
        <f>'[1]вспомогат'!H65</f>
        <v>279481.5099999998</v>
      </c>
      <c r="G68" s="39">
        <f>'[1]вспомогат'!I65</f>
        <v>14.458059025891714</v>
      </c>
      <c r="H68" s="35">
        <f>'[1]вспомогат'!J65</f>
        <v>-1653568.4900000002</v>
      </c>
      <c r="I68" s="36">
        <f>'[1]вспомогат'!K65</f>
        <v>89.84264482695401</v>
      </c>
      <c r="J68" s="37">
        <f>'[1]вспомогат'!L65</f>
        <v>-936312.1100000003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23511283.9</v>
      </c>
      <c r="F69" s="38">
        <f>'[1]вспомогат'!H66</f>
        <v>565877.879999999</v>
      </c>
      <c r="G69" s="39">
        <f>'[1]вспомогат'!I66</f>
        <v>20.457614857602675</v>
      </c>
      <c r="H69" s="35">
        <f>'[1]вспомогат'!J66</f>
        <v>-2200221.120000001</v>
      </c>
      <c r="I69" s="36">
        <f>'[1]вспомогат'!K66</f>
        <v>96.38363782982793</v>
      </c>
      <c r="J69" s="37">
        <f>'[1]вспомогат'!L66</f>
        <v>-882155.1000000015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48124447.74</v>
      </c>
      <c r="F70" s="38">
        <f>'[1]вспомогат'!H67</f>
        <v>1054578.8700000048</v>
      </c>
      <c r="G70" s="39">
        <f>'[1]вспомогат'!I67</f>
        <v>32.99114795915988</v>
      </c>
      <c r="H70" s="35">
        <f>'[1]вспомогат'!J67</f>
        <v>-2141972.129999995</v>
      </c>
      <c r="I70" s="36">
        <f>'[1]вспомогат'!K67</f>
        <v>110.79475814257</v>
      </c>
      <c r="J70" s="37">
        <f>'[1]вспомогат'!L67</f>
        <v>4688775.740000002</v>
      </c>
    </row>
    <row r="71" spans="1:10" ht="14.25" customHeight="1">
      <c r="A71" s="53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64400645.78</v>
      </c>
      <c r="F71" s="38">
        <f>'[1]вспомогат'!H68</f>
        <v>1157714.1600000039</v>
      </c>
      <c r="G71" s="39">
        <f>'[1]вспомогат'!I68</f>
        <v>16.415032509221966</v>
      </c>
      <c r="H71" s="35">
        <f>'[1]вспомогат'!J68</f>
        <v>-5895053.839999996</v>
      </c>
      <c r="I71" s="36">
        <f>'[1]вспомогат'!K68</f>
        <v>95.11499003414625</v>
      </c>
      <c r="J71" s="37">
        <f>'[1]вспомогат'!L68</f>
        <v>-3307552.219999999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11421125.81</v>
      </c>
      <c r="F72" s="38">
        <f>'[1]вспомогат'!H69</f>
        <v>438188.58999999985</v>
      </c>
      <c r="G72" s="39">
        <f>'[1]вспомогат'!I69</f>
        <v>25.263689563322295</v>
      </c>
      <c r="H72" s="35">
        <f>'[1]вспомогат'!J69</f>
        <v>-1296271.4100000001</v>
      </c>
      <c r="I72" s="36">
        <f>'[1]вспомогат'!K69</f>
        <v>93.69288996846585</v>
      </c>
      <c r="J72" s="37">
        <f>'[1]вспомогат'!L69</f>
        <v>-768834.1899999995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4977427.81</v>
      </c>
      <c r="F73" s="38">
        <f>'[1]вспомогат'!H70</f>
        <v>156929.86999999918</v>
      </c>
      <c r="G73" s="39">
        <f>'[1]вспомогат'!I70</f>
        <v>12.849938178096146</v>
      </c>
      <c r="H73" s="35">
        <f>'[1]вспомогат'!J70</f>
        <v>-1064320.1300000008</v>
      </c>
      <c r="I73" s="36">
        <f>'[1]вспомогат'!K70</f>
        <v>86.13746908783813</v>
      </c>
      <c r="J73" s="37">
        <f>'[1]вспомогат'!L70</f>
        <v>-801042.1900000004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4670372.5</v>
      </c>
      <c r="F74" s="38">
        <f>'[1]вспомогат'!H71</f>
        <v>92033.84999999963</v>
      </c>
      <c r="G74" s="39">
        <f>'[1]вспомогат'!I71</f>
        <v>8.416262468862104</v>
      </c>
      <c r="H74" s="35">
        <f>'[1]вспомогат'!J71</f>
        <v>-1001490.1500000004</v>
      </c>
      <c r="I74" s="36">
        <f>'[1]вспомогат'!K71</f>
        <v>86.76672406685373</v>
      </c>
      <c r="J74" s="37">
        <f>'[1]вспомогат'!L71</f>
        <v>-712304.5</v>
      </c>
    </row>
    <row r="75" spans="1:10" ht="15" customHeight="1">
      <c r="A75" s="51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769629711.3399997</v>
      </c>
      <c r="F75" s="41">
        <f>SUM(F39:F74)</f>
        <v>22393777.070000023</v>
      </c>
      <c r="G75" s="42">
        <f>F75/D75*100</f>
        <v>19.04621183116123</v>
      </c>
      <c r="H75" s="41">
        <f>SUM(H39:H74)</f>
        <v>-95182238.92999998</v>
      </c>
      <c r="I75" s="43">
        <f>E75/C75*100</f>
        <v>95.6016535416663</v>
      </c>
      <c r="J75" s="41">
        <f>SUM(J39:J74)</f>
        <v>-35408363.65999999</v>
      </c>
    </row>
    <row r="76" spans="1:10" ht="15.75" customHeight="1">
      <c r="A76" s="54" t="s">
        <v>78</v>
      </c>
      <c r="B76" s="55">
        <f>'[1]вспомогат'!B72</f>
        <v>10327736689</v>
      </c>
      <c r="C76" s="55">
        <f>'[1]вспомогат'!C72</f>
        <v>8609907009</v>
      </c>
      <c r="D76" s="55">
        <f>'[1]вспомогат'!D72</f>
        <v>1053132385</v>
      </c>
      <c r="E76" s="55">
        <f>'[1]вспомогат'!G72</f>
        <v>8316803505.050001</v>
      </c>
      <c r="F76" s="55">
        <f>'[1]вспомогат'!H72</f>
        <v>290731830.1300002</v>
      </c>
      <c r="G76" s="56">
        <f>'[1]вспомогат'!I72</f>
        <v>27.606389687655476</v>
      </c>
      <c r="H76" s="55">
        <f>'[1]вспомогат'!J72</f>
        <v>-762400554.8699993</v>
      </c>
      <c r="I76" s="56">
        <f>'[1]вспомогат'!K72</f>
        <v>96.59574135186809</v>
      </c>
      <c r="J76" s="55">
        <f>'[1]вспомогат'!L72</f>
        <v>-293103503.95000005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10.10.2018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2018-10-11T08:22:59Z</dcterms:created>
  <dcterms:modified xsi:type="dcterms:W3CDTF">2018-10-11T08:23:22Z</dcterms:modified>
  <cp:category/>
  <cp:version/>
  <cp:contentType/>
  <cp:contentStatus/>
</cp:coreProperties>
</file>