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<sst xmlns="http://schemas.openxmlformats.org/spreadsheetml/2006/main" count="84" uniqueCount="79">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</sst>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18.09.2018</v>
          </cell>
        </row>
        <row r="6">
          <cell r="G6" t="str">
            <v>Фактично надійшло на 18.09.2018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1421116249.58</v>
          </cell>
          <cell r="H10">
            <v>67292458.78999996</v>
          </cell>
          <cell r="I10">
            <v>55.07155258457742</v>
          </cell>
          <cell r="J10">
            <v>-54898501.21000004</v>
          </cell>
          <cell r="K10">
            <v>102.14506353715078</v>
          </cell>
          <cell r="L10">
            <v>29843680.579999924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3401136791.76</v>
          </cell>
          <cell r="H11">
            <v>175912721.01000023</v>
          </cell>
          <cell r="I11">
            <v>45.015794311377306</v>
          </cell>
          <cell r="J11">
            <v>-214867278.98999977</v>
          </cell>
          <cell r="K11">
            <v>99.2566061430977</v>
          </cell>
          <cell r="L11">
            <v>-25473208.23999977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294413788.56</v>
          </cell>
          <cell r="H12">
            <v>14301674.959999979</v>
          </cell>
          <cell r="I12">
            <v>42.27969716619071</v>
          </cell>
          <cell r="J12">
            <v>-19524667.04000002</v>
          </cell>
          <cell r="K12">
            <v>100.35773797748877</v>
          </cell>
          <cell r="L12">
            <v>1049475.5600000024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396699824.46</v>
          </cell>
          <cell r="H13">
            <v>20780525.329999983</v>
          </cell>
          <cell r="I13">
            <v>33.402639105053055</v>
          </cell>
          <cell r="J13">
            <v>-41431700.67000002</v>
          </cell>
          <cell r="K13">
            <v>97.48310682008213</v>
          </cell>
          <cell r="L13">
            <v>-10242298.540000021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379047377.87</v>
          </cell>
          <cell r="H14">
            <v>17789669.24000001</v>
          </cell>
          <cell r="I14">
            <v>42.341152843217266</v>
          </cell>
          <cell r="J14">
            <v>-24225410.75999999</v>
          </cell>
          <cell r="K14">
            <v>94.85905602811762</v>
          </cell>
          <cell r="L14">
            <v>-20542702.129999995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53979884.19</v>
          </cell>
          <cell r="H15">
            <v>3935899.219999999</v>
          </cell>
          <cell r="I15">
            <v>59.948658812419545</v>
          </cell>
          <cell r="J15">
            <v>-2629550.780000001</v>
          </cell>
          <cell r="K15">
            <v>97.27929903608947</v>
          </cell>
          <cell r="L15">
            <v>-1509705.8100000024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30052115.31</v>
          </cell>
          <cell r="H16">
            <v>1545384.049999997</v>
          </cell>
          <cell r="I16">
            <v>31.84791423272705</v>
          </cell>
          <cell r="J16">
            <v>-3307002.950000003</v>
          </cell>
          <cell r="K16">
            <v>99.79726909467234</v>
          </cell>
          <cell r="L16">
            <v>-61048.69000000134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189417950.77</v>
          </cell>
          <cell r="H17">
            <v>10853866.189999998</v>
          </cell>
          <cell r="I17">
            <v>46.17332545929603</v>
          </cell>
          <cell r="J17">
            <v>-12652922.810000002</v>
          </cell>
          <cell r="K17">
            <v>105.99614145137215</v>
          </cell>
          <cell r="L17">
            <v>10715265.77000001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97668.5</v>
          </cell>
          <cell r="H18">
            <v>6612.899999999994</v>
          </cell>
          <cell r="I18">
            <v>92.4881118881118</v>
          </cell>
          <cell r="J18">
            <v>-537.1000000000058</v>
          </cell>
          <cell r="K18">
            <v>153.20549019607844</v>
          </cell>
          <cell r="L18">
            <v>33918.5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4029554.67</v>
          </cell>
          <cell r="H19">
            <v>190076.81999999983</v>
          </cell>
          <cell r="I19">
            <v>29.859297019204313</v>
          </cell>
          <cell r="J19">
            <v>-446498.18000000017</v>
          </cell>
          <cell r="K19">
            <v>90.74617067390194</v>
          </cell>
          <cell r="L19">
            <v>-410913.3300000001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93545555.25</v>
          </cell>
          <cell r="H20">
            <v>5677904.060000002</v>
          </cell>
          <cell r="I20">
            <v>53.36776756074072</v>
          </cell>
          <cell r="J20">
            <v>-4961296.939999998</v>
          </cell>
          <cell r="K20">
            <v>102.70004523298357</v>
          </cell>
          <cell r="L20">
            <v>2459368.25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22959598.46</v>
          </cell>
          <cell r="H21">
            <v>1741771.960000001</v>
          </cell>
          <cell r="I21">
            <v>55.685205042376836</v>
          </cell>
          <cell r="J21">
            <v>-1386118.039999999</v>
          </cell>
          <cell r="K21">
            <v>114.77084899421288</v>
          </cell>
          <cell r="L21">
            <v>2954868.460000001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38277384.66</v>
          </cell>
          <cell r="H22">
            <v>1608058.4699999988</v>
          </cell>
          <cell r="I22">
            <v>23.933202449670645</v>
          </cell>
          <cell r="J22">
            <v>-5110885.530000001</v>
          </cell>
          <cell r="K22">
            <v>90.66520561279654</v>
          </cell>
          <cell r="L22">
            <v>-3940999.3400000036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5620198.06</v>
          </cell>
          <cell r="H23">
            <v>402820.1199999992</v>
          </cell>
          <cell r="I23">
            <v>38.909668009311495</v>
          </cell>
          <cell r="J23">
            <v>-632449.8800000008</v>
          </cell>
          <cell r="K23">
            <v>99.86195832349406</v>
          </cell>
          <cell r="L23">
            <v>-7768.94000000041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30443692.12</v>
          </cell>
          <cell r="H24">
            <v>2303386.34</v>
          </cell>
          <cell r="I24">
            <v>67.12527444474298</v>
          </cell>
          <cell r="J24">
            <v>-1128087.6600000001</v>
          </cell>
          <cell r="K24">
            <v>105.22560142237805</v>
          </cell>
          <cell r="L24">
            <v>1511862.120000001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78543710.36</v>
          </cell>
          <cell r="H25">
            <v>3990247.4099999964</v>
          </cell>
          <cell r="I25">
            <v>31.67939117414484</v>
          </cell>
          <cell r="J25">
            <v>-8605472.590000004</v>
          </cell>
          <cell r="K25">
            <v>90.54111838889702</v>
          </cell>
          <cell r="L25">
            <v>-8205505.640000001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46878414.5</v>
          </cell>
          <cell r="H26">
            <v>3003168.8699999973</v>
          </cell>
          <cell r="I26">
            <v>43.7309387949811</v>
          </cell>
          <cell r="J26">
            <v>-3864209.1300000027</v>
          </cell>
          <cell r="K26">
            <v>95.31421756417417</v>
          </cell>
          <cell r="L26">
            <v>-2304609.5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42655134.33</v>
          </cell>
          <cell r="H27">
            <v>1660705.259999998</v>
          </cell>
          <cell r="I27">
            <v>31.509635576954416</v>
          </cell>
          <cell r="J27">
            <v>-3609762.740000002</v>
          </cell>
          <cell r="K27">
            <v>96.33779823913443</v>
          </cell>
          <cell r="L27">
            <v>-1621499.6700000018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32233.360000000008</v>
          </cell>
          <cell r="H28">
            <v>-1236.1900000000023</v>
          </cell>
          <cell r="I28">
            <v>-25.151373346897298</v>
          </cell>
          <cell r="J28">
            <v>-6151.190000000002</v>
          </cell>
          <cell r="K28">
            <v>48.16700537955769</v>
          </cell>
          <cell r="L28">
            <v>-34686.63999999999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122853128.37</v>
          </cell>
          <cell r="H29">
            <v>6708467.280000001</v>
          </cell>
          <cell r="I29">
            <v>46.89565653295649</v>
          </cell>
          <cell r="J29">
            <v>-7596625.719999999</v>
          </cell>
          <cell r="K29">
            <v>95.39946670377044</v>
          </cell>
          <cell r="L29">
            <v>-5924455.629999995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35249404.62</v>
          </cell>
          <cell r="H30">
            <v>1769608.7399999984</v>
          </cell>
          <cell r="I30">
            <v>45.33841697046275</v>
          </cell>
          <cell r="J30">
            <v>-2133502.2600000016</v>
          </cell>
          <cell r="K30">
            <v>99.9034806110285</v>
          </cell>
          <cell r="L30">
            <v>-34055.38000000268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25069177.4</v>
          </cell>
          <cell r="H31">
            <v>1882771</v>
          </cell>
          <cell r="I31">
            <v>46.14295517486459</v>
          </cell>
          <cell r="J31">
            <v>-2197529</v>
          </cell>
          <cell r="K31">
            <v>98.14938450642923</v>
          </cell>
          <cell r="L31">
            <v>-472681.6000000015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26183998.94</v>
          </cell>
          <cell r="H32">
            <v>1190292.6799999997</v>
          </cell>
          <cell r="I32">
            <v>33.91042896685799</v>
          </cell>
          <cell r="J32">
            <v>-2319815.3200000003</v>
          </cell>
          <cell r="K32">
            <v>94.55503228409528</v>
          </cell>
          <cell r="L32">
            <v>-1507810.0599999987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48177967.49</v>
          </cell>
          <cell r="H33">
            <v>2951679.980000004</v>
          </cell>
          <cell r="I33">
            <v>44.082519415885166</v>
          </cell>
          <cell r="J33">
            <v>-3744126.019999996</v>
          </cell>
          <cell r="K33">
            <v>102.71336866199748</v>
          </cell>
          <cell r="L33">
            <v>1272712.490000002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198518.47</v>
          </cell>
          <cell r="H34">
            <v>512.7000000000116</v>
          </cell>
          <cell r="I34">
            <v>1.9420454545454986</v>
          </cell>
          <cell r="J34">
            <v>-25887.29999999999</v>
          </cell>
          <cell r="K34">
            <v>111.77841779279278</v>
          </cell>
          <cell r="L34">
            <v>20918.47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5386030.71</v>
          </cell>
          <cell r="H35">
            <v>173184.70999999996</v>
          </cell>
          <cell r="I35">
            <v>26.784481878667332</v>
          </cell>
          <cell r="J35">
            <v>-473401.29000000004</v>
          </cell>
          <cell r="K35">
            <v>103.3681335479499</v>
          </cell>
          <cell r="L35">
            <v>175497.70999999996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11984882.2</v>
          </cell>
          <cell r="H36">
            <v>1296298.92</v>
          </cell>
          <cell r="I36">
            <v>63.94008577636489</v>
          </cell>
          <cell r="J36">
            <v>-731066.0800000001</v>
          </cell>
          <cell r="K36">
            <v>102.26480761611947</v>
          </cell>
          <cell r="L36">
            <v>265423.19999999925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29578033.48</v>
          </cell>
          <cell r="H37">
            <v>1283727.789999999</v>
          </cell>
          <cell r="I37">
            <v>34.21027176017456</v>
          </cell>
          <cell r="J37">
            <v>-2468735.210000001</v>
          </cell>
          <cell r="K37">
            <v>97.55328305278303</v>
          </cell>
          <cell r="L37">
            <v>-741841.5199999996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16621257.26</v>
          </cell>
          <cell r="H38">
            <v>1447638.0099999998</v>
          </cell>
          <cell r="I38">
            <v>57.53440050299547</v>
          </cell>
          <cell r="J38">
            <v>-1068487.9900000002</v>
          </cell>
          <cell r="K38">
            <v>104.18850135550773</v>
          </cell>
          <cell r="L38">
            <v>668194.2599999998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11414944.94</v>
          </cell>
          <cell r="H39">
            <v>578527.7299999986</v>
          </cell>
          <cell r="I39">
            <v>29.06006278882854</v>
          </cell>
          <cell r="J39">
            <v>-1412272.2700000014</v>
          </cell>
          <cell r="K39">
            <v>89.9331500783915</v>
          </cell>
          <cell r="L39">
            <v>-1277755.0600000005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11630059.2</v>
          </cell>
          <cell r="H40">
            <v>674319.2799999993</v>
          </cell>
          <cell r="I40">
            <v>32.43734859315499</v>
          </cell>
          <cell r="J40">
            <v>-1404516.7200000007</v>
          </cell>
          <cell r="K40">
            <v>109.90326577356622</v>
          </cell>
          <cell r="L40">
            <v>1047972.1999999993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16377231.12</v>
          </cell>
          <cell r="H41">
            <v>962878.5</v>
          </cell>
          <cell r="I41">
            <v>72.60853631224253</v>
          </cell>
          <cell r="J41">
            <v>-363244.5</v>
          </cell>
          <cell r="K41">
            <v>104.2036093376111</v>
          </cell>
          <cell r="L41">
            <v>660663.1199999992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20354799.63</v>
          </cell>
          <cell r="H42">
            <v>1044512.3900000006</v>
          </cell>
          <cell r="I42">
            <v>43.39306882362352</v>
          </cell>
          <cell r="J42">
            <v>-1362582.6099999994</v>
          </cell>
          <cell r="K42">
            <v>93.58122831731939</v>
          </cell>
          <cell r="L42">
            <v>-1396143.370000001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36601839.83</v>
          </cell>
          <cell r="H43">
            <v>2066194.6199999973</v>
          </cell>
          <cell r="I43">
            <v>48.76630325110315</v>
          </cell>
          <cell r="J43">
            <v>-2170736.3800000027</v>
          </cell>
          <cell r="K43">
            <v>102.32794101510085</v>
          </cell>
          <cell r="L43">
            <v>832684.8299999982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16423885.52</v>
          </cell>
          <cell r="H44">
            <v>1239209.6099999994</v>
          </cell>
          <cell r="I44">
            <v>25.8893462572928</v>
          </cell>
          <cell r="J44">
            <v>-3547352.3900000006</v>
          </cell>
          <cell r="K44">
            <v>85.16265106377573</v>
          </cell>
          <cell r="L44">
            <v>-2861429.4800000004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18194178.43</v>
          </cell>
          <cell r="H45">
            <v>748054.9800000004</v>
          </cell>
          <cell r="I45">
            <v>36.108267606313674</v>
          </cell>
          <cell r="J45">
            <v>-1323645.0199999996</v>
          </cell>
          <cell r="K45">
            <v>104.58410882066967</v>
          </cell>
          <cell r="L45">
            <v>797483.4299999997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6728928.17</v>
          </cell>
          <cell r="H46">
            <v>344685.63999999966</v>
          </cell>
          <cell r="I46">
            <v>47.01331485638992</v>
          </cell>
          <cell r="J46">
            <v>-388480.36000000034</v>
          </cell>
          <cell r="K46">
            <v>98.29278078635356</v>
          </cell>
          <cell r="L46">
            <v>-116872.83000000007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6099325.28</v>
          </cell>
          <cell r="H47">
            <v>645568.1500000004</v>
          </cell>
          <cell r="I47">
            <v>55.975249499267356</v>
          </cell>
          <cell r="J47">
            <v>-507741.8499999996</v>
          </cell>
          <cell r="K47">
            <v>93.34778006666687</v>
          </cell>
          <cell r="L47">
            <v>-434654.71999999974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6548482.64</v>
          </cell>
          <cell r="H48">
            <v>308136.44999999925</v>
          </cell>
          <cell r="I48">
            <v>13.834441394432902</v>
          </cell>
          <cell r="J48">
            <v>-1919177.5500000007</v>
          </cell>
          <cell r="K48">
            <v>78.5469199894015</v>
          </cell>
          <cell r="L48">
            <v>-1788550.3600000003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21572697.5</v>
          </cell>
          <cell r="H49">
            <v>1129422.1900000013</v>
          </cell>
          <cell r="I49">
            <v>36.37538342520942</v>
          </cell>
          <cell r="J49">
            <v>-1975485.8099999987</v>
          </cell>
          <cell r="K49">
            <v>117.35697431601734</v>
          </cell>
          <cell r="L49">
            <v>3190579.5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7489814.54</v>
          </cell>
          <cell r="H50">
            <v>413661.4400000004</v>
          </cell>
          <cell r="I50">
            <v>37.89493047368044</v>
          </cell>
          <cell r="J50">
            <v>-677939.5599999996</v>
          </cell>
          <cell r="K50">
            <v>100.54157597788836</v>
          </cell>
          <cell r="L50">
            <v>40344.54000000004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5647732.96</v>
          </cell>
          <cell r="H51">
            <v>264523.21999999974</v>
          </cell>
          <cell r="I51">
            <v>43.538616762130445</v>
          </cell>
          <cell r="J51">
            <v>-343036.78000000026</v>
          </cell>
          <cell r="K51">
            <v>95.12160342723442</v>
          </cell>
          <cell r="L51">
            <v>-289649.04000000004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36581508.32</v>
          </cell>
          <cell r="H52">
            <v>1704084.4100000039</v>
          </cell>
          <cell r="I52">
            <v>54.91731904608456</v>
          </cell>
          <cell r="J52">
            <v>-1398915.5899999961</v>
          </cell>
          <cell r="K52">
            <v>107.17136513258072</v>
          </cell>
          <cell r="L52">
            <v>2447849.3200000003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43435372.99</v>
          </cell>
          <cell r="H53">
            <v>2047625.4200000018</v>
          </cell>
          <cell r="I53">
            <v>41.645430052471085</v>
          </cell>
          <cell r="J53">
            <v>-2869181.579999998</v>
          </cell>
          <cell r="K53">
            <v>100.53810045335385</v>
          </cell>
          <cell r="L53">
            <v>232474.9900000021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25159743.49</v>
          </cell>
          <cell r="H54">
            <v>954886.1199999973</v>
          </cell>
          <cell r="I54">
            <v>29.768096640947622</v>
          </cell>
          <cell r="J54">
            <v>-2252863.8800000027</v>
          </cell>
          <cell r="K54">
            <v>103.0109198829725</v>
          </cell>
          <cell r="L54">
            <v>735397.4899999984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43154777.79</v>
          </cell>
          <cell r="H55">
            <v>1777102.210000001</v>
          </cell>
          <cell r="I55">
            <v>45.9297093594557</v>
          </cell>
          <cell r="J55">
            <v>-2092075.789999999</v>
          </cell>
          <cell r="K55">
            <v>105.14504045430884</v>
          </cell>
          <cell r="L55">
            <v>2111683.789999999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47809160.28</v>
          </cell>
          <cell r="H56">
            <v>2209399.9299999997</v>
          </cell>
          <cell r="I56">
            <v>31.7864968528576</v>
          </cell>
          <cell r="J56">
            <v>-4741350.07</v>
          </cell>
          <cell r="K56">
            <v>92.85129622181226</v>
          </cell>
          <cell r="L56">
            <v>-3680869.719999999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7118538.68</v>
          </cell>
          <cell r="H57">
            <v>557812.75</v>
          </cell>
          <cell r="I57">
            <v>70.49552367447939</v>
          </cell>
          <cell r="J57">
            <v>-233461.25</v>
          </cell>
          <cell r="K57">
            <v>100.16114452533711</v>
          </cell>
          <cell r="L57">
            <v>11452.679999999702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39346041.7</v>
          </cell>
          <cell r="H58">
            <v>1873234.5</v>
          </cell>
          <cell r="I58">
            <v>42.44704810146317</v>
          </cell>
          <cell r="J58">
            <v>-2539874.5</v>
          </cell>
          <cell r="K58">
            <v>102.65698490863562</v>
          </cell>
          <cell r="L58">
            <v>1018360.700000003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9223836.29</v>
          </cell>
          <cell r="H59">
            <v>808744.7399999984</v>
          </cell>
          <cell r="I59">
            <v>71.1657567949989</v>
          </cell>
          <cell r="J59">
            <v>-327679.26000000164</v>
          </cell>
          <cell r="K59">
            <v>105.86394141754607</v>
          </cell>
          <cell r="L59">
            <v>510920.2899999991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8960688.22</v>
          </cell>
          <cell r="H60">
            <v>388111.0099999998</v>
          </cell>
          <cell r="I60">
            <v>23.753657506579337</v>
          </cell>
          <cell r="J60">
            <v>-1245788.9900000002</v>
          </cell>
          <cell r="K60">
            <v>94.89371470616767</v>
          </cell>
          <cell r="L60">
            <v>-482179.77999999933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8411883.05</v>
          </cell>
          <cell r="H61">
            <v>272763.18000000063</v>
          </cell>
          <cell r="I61">
            <v>39.880223289217525</v>
          </cell>
          <cell r="J61">
            <v>-411192.81999999937</v>
          </cell>
          <cell r="K61">
            <v>103.13842185230942</v>
          </cell>
          <cell r="L61">
            <v>255967.05000000075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9240786.93</v>
          </cell>
          <cell r="H62">
            <v>442779.01999999955</v>
          </cell>
          <cell r="I62">
            <v>72.16085723598428</v>
          </cell>
          <cell r="J62">
            <v>-170820.98000000045</v>
          </cell>
          <cell r="K62">
            <v>107.42353037595034</v>
          </cell>
          <cell r="L62">
            <v>638586.9299999997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5289705.16</v>
          </cell>
          <cell r="H63">
            <v>299383.1799999997</v>
          </cell>
          <cell r="I63">
            <v>37.598104667751684</v>
          </cell>
          <cell r="J63">
            <v>-496888.8200000003</v>
          </cell>
          <cell r="K63">
            <v>102.71788736559762</v>
          </cell>
          <cell r="L63">
            <v>139964.16000000015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9572059.64</v>
          </cell>
          <cell r="H64">
            <v>392506.98000000045</v>
          </cell>
          <cell r="I64">
            <v>26.673755530033805</v>
          </cell>
          <cell r="J64">
            <v>-1079003.0199999996</v>
          </cell>
          <cell r="K64">
            <v>99.32361001510287</v>
          </cell>
          <cell r="L64">
            <v>-65185.359999999404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7685157.47</v>
          </cell>
          <cell r="H65">
            <v>423601.64999999944</v>
          </cell>
          <cell r="I65">
            <v>33.288669637173726</v>
          </cell>
          <cell r="J65">
            <v>-848908.3500000006</v>
          </cell>
          <cell r="K65">
            <v>105.49260633464286</v>
          </cell>
          <cell r="L65">
            <v>400137.46999999974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20493283.39</v>
          </cell>
          <cell r="H66">
            <v>965504.7800000012</v>
          </cell>
          <cell r="I66">
            <v>34.83707945845663</v>
          </cell>
          <cell r="J66">
            <v>-1805981.2199999988</v>
          </cell>
          <cell r="K66">
            <v>94.75637498647545</v>
          </cell>
          <cell r="L66">
            <v>-1134056.6099999994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43496370.93</v>
          </cell>
          <cell r="H67">
            <v>1526842.2199999988</v>
          </cell>
          <cell r="I67">
            <v>20.519063938339134</v>
          </cell>
          <cell r="J67">
            <v>-5914248.780000001</v>
          </cell>
          <cell r="K67">
            <v>108.09473430098038</v>
          </cell>
          <cell r="L67">
            <v>3257249.9299999997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57876177.45</v>
          </cell>
          <cell r="H68">
            <v>2559682.8500000015</v>
          </cell>
          <cell r="I68">
            <v>17.091262558459704</v>
          </cell>
          <cell r="J68">
            <v>-12416875.149999999</v>
          </cell>
          <cell r="K68">
            <v>95.92339015318824</v>
          </cell>
          <cell r="L68">
            <v>-2459656.549999997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9884965.62</v>
          </cell>
          <cell r="H69">
            <v>445320.5499999989</v>
          </cell>
          <cell r="I69">
            <v>27.79952244209994</v>
          </cell>
          <cell r="J69">
            <v>-1156579.4500000011</v>
          </cell>
          <cell r="K69">
            <v>89.37581934900541</v>
          </cell>
          <cell r="L69">
            <v>-1175034.3800000008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4257543.83</v>
          </cell>
          <cell r="H70">
            <v>147877.6200000001</v>
          </cell>
          <cell r="I70">
            <v>18.99031976370876</v>
          </cell>
          <cell r="J70">
            <v>-630822.3799999999</v>
          </cell>
          <cell r="K70">
            <v>87.22294487853446</v>
          </cell>
          <cell r="L70">
            <v>-623676.1699999999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4356734.08</v>
          </cell>
          <cell r="H71">
            <v>206098.79000000004</v>
          </cell>
          <cell r="I71">
            <v>27.127685143260294</v>
          </cell>
          <cell r="J71">
            <v>-553637.21</v>
          </cell>
          <cell r="K71">
            <v>101.5756276355728</v>
          </cell>
          <cell r="L71">
            <v>67581.08000000007</v>
          </cell>
        </row>
        <row r="72">
          <cell r="B72">
            <v>10163961430</v>
          </cell>
          <cell r="C72">
            <v>7508140746</v>
          </cell>
          <cell r="D72">
            <v>868752994</v>
          </cell>
          <cell r="G72">
            <v>7476687780.78</v>
          </cell>
          <cell r="H72">
            <v>382122952.73000026</v>
          </cell>
          <cell r="I72">
            <v>43.985224266173894</v>
          </cell>
          <cell r="J72">
            <v>-486630041.26999974</v>
          </cell>
          <cell r="K72">
            <v>99.58108183791364</v>
          </cell>
          <cell r="L72">
            <v>-31452965.219999857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1421116249.58</v>
      </c>
      <c r="F10" s="33">
        <f>'[1]вспомогат'!H10</f>
        <v>67292458.78999996</v>
      </c>
      <c r="G10" s="34">
        <f>'[1]вспомогат'!I10</f>
        <v>55.07155258457742</v>
      </c>
      <c r="H10" s="35">
        <f>'[1]вспомогат'!J10</f>
        <v>-54898501.21000004</v>
      </c>
      <c r="I10" s="36">
        <f>'[1]вспомогат'!K10</f>
        <v>102.14506353715078</v>
      </c>
      <c r="J10" s="37">
        <f>'[1]вспомогат'!L10</f>
        <v>29843680.579999924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3401136791.76</v>
      </c>
      <c r="F12" s="38">
        <f>'[1]вспомогат'!H11</f>
        <v>175912721.01000023</v>
      </c>
      <c r="G12" s="39">
        <f>'[1]вспомогат'!I11</f>
        <v>45.015794311377306</v>
      </c>
      <c r="H12" s="35">
        <f>'[1]вспомогат'!J11</f>
        <v>-214867278.98999977</v>
      </c>
      <c r="I12" s="36">
        <f>'[1]вспомогат'!K11</f>
        <v>99.2566061430977</v>
      </c>
      <c r="J12" s="37">
        <f>'[1]вспомогат'!L11</f>
        <v>-25473208.23999977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294413788.56</v>
      </c>
      <c r="F13" s="38">
        <f>'[1]вспомогат'!H12</f>
        <v>14301674.959999979</v>
      </c>
      <c r="G13" s="39">
        <f>'[1]вспомогат'!I12</f>
        <v>42.27969716619071</v>
      </c>
      <c r="H13" s="35">
        <f>'[1]вспомогат'!J12</f>
        <v>-19524667.04000002</v>
      </c>
      <c r="I13" s="36">
        <f>'[1]вспомогат'!K12</f>
        <v>100.35773797748877</v>
      </c>
      <c r="J13" s="37">
        <f>'[1]вспомогат'!L12</f>
        <v>1049475.5600000024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406942123</v>
      </c>
      <c r="D14" s="38">
        <f>'[1]вспомогат'!D13</f>
        <v>62212226</v>
      </c>
      <c r="E14" s="33">
        <f>'[1]вспомогат'!G13</f>
        <v>396699824.46</v>
      </c>
      <c r="F14" s="38">
        <f>'[1]вспомогат'!H13</f>
        <v>20780525.329999983</v>
      </c>
      <c r="G14" s="39">
        <f>'[1]вспомогат'!I13</f>
        <v>33.402639105053055</v>
      </c>
      <c r="H14" s="35">
        <f>'[1]вспомогат'!J13</f>
        <v>-41431700.67000002</v>
      </c>
      <c r="I14" s="36">
        <f>'[1]вспомогат'!K13</f>
        <v>97.48310682008213</v>
      </c>
      <c r="J14" s="37">
        <f>'[1]вспомогат'!L13</f>
        <v>-10242298.540000021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399590080</v>
      </c>
      <c r="D15" s="38">
        <f>'[1]вспомогат'!D14</f>
        <v>42015080</v>
      </c>
      <c r="E15" s="33">
        <f>'[1]вспомогат'!G14</f>
        <v>379047377.87</v>
      </c>
      <c r="F15" s="38">
        <f>'[1]вспомогат'!H14</f>
        <v>17789669.24000001</v>
      </c>
      <c r="G15" s="39">
        <f>'[1]вспомогат'!I14</f>
        <v>42.341152843217266</v>
      </c>
      <c r="H15" s="35">
        <f>'[1]вспомогат'!J14</f>
        <v>-24225410.75999999</v>
      </c>
      <c r="I15" s="36">
        <f>'[1]вспомогат'!K14</f>
        <v>94.85905602811762</v>
      </c>
      <c r="J15" s="37">
        <f>'[1]вспомогат'!L14</f>
        <v>-20542702.129999995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53979884.19</v>
      </c>
      <c r="F16" s="38">
        <f>'[1]вспомогат'!H15</f>
        <v>3935899.219999999</v>
      </c>
      <c r="G16" s="39">
        <f>'[1]вспомогат'!I15</f>
        <v>59.948658812419545</v>
      </c>
      <c r="H16" s="35">
        <f>'[1]вспомогат'!J15</f>
        <v>-2629550.780000001</v>
      </c>
      <c r="I16" s="36">
        <f>'[1]вспомогат'!K15</f>
        <v>97.27929903608947</v>
      </c>
      <c r="J16" s="37">
        <f>'[1]вспомогат'!L15</f>
        <v>-1509705.8100000024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4581996106</v>
      </c>
      <c r="D17" s="41">
        <f>SUM(D12:D16)</f>
        <v>535399098</v>
      </c>
      <c r="E17" s="41">
        <f>SUM(E12:E16)</f>
        <v>4525277666.84</v>
      </c>
      <c r="F17" s="41">
        <f>SUM(F12:F16)</f>
        <v>232720489.7600002</v>
      </c>
      <c r="G17" s="42">
        <f>F17/D17*100</f>
        <v>43.46673175754962</v>
      </c>
      <c r="H17" s="41">
        <f>SUM(H12:H16)</f>
        <v>-302678608.2399998</v>
      </c>
      <c r="I17" s="43">
        <f>E17/C17*100</f>
        <v>98.76214562719228</v>
      </c>
      <c r="J17" s="41">
        <f>SUM(J12:J16)</f>
        <v>-56718439.15999979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30052115.31</v>
      </c>
      <c r="F18" s="45">
        <f>'[1]вспомогат'!H16</f>
        <v>1545384.049999997</v>
      </c>
      <c r="G18" s="46">
        <f>'[1]вспомогат'!I16</f>
        <v>31.84791423272705</v>
      </c>
      <c r="H18" s="47">
        <f>'[1]вспомогат'!J16</f>
        <v>-3307002.950000003</v>
      </c>
      <c r="I18" s="48">
        <f>'[1]вспомогат'!K16</f>
        <v>99.79726909467234</v>
      </c>
      <c r="J18" s="49">
        <f>'[1]вспомогат'!L16</f>
        <v>-61048.69000000134</v>
      </c>
    </row>
    <row r="19" spans="1:10" ht="12.75">
      <c r="A19" s="32" t="s">
        <v>21</v>
      </c>
      <c r="B19" s="33">
        <f>'[1]вспомогат'!B17</f>
        <v>248496848</v>
      </c>
      <c r="C19" s="33">
        <f>'[1]вспомогат'!C17</f>
        <v>178702685</v>
      </c>
      <c r="D19" s="38">
        <f>'[1]вспомогат'!D17</f>
        <v>23506789</v>
      </c>
      <c r="E19" s="33">
        <f>'[1]вспомогат'!G17</f>
        <v>189417950.77</v>
      </c>
      <c r="F19" s="38">
        <f>'[1]вспомогат'!H17</f>
        <v>10853866.189999998</v>
      </c>
      <c r="G19" s="39">
        <f>'[1]вспомогат'!I17</f>
        <v>46.17332545929603</v>
      </c>
      <c r="H19" s="35">
        <f>'[1]вспомогат'!J17</f>
        <v>-12652922.810000002</v>
      </c>
      <c r="I19" s="36">
        <f>'[1]вспомогат'!K17</f>
        <v>105.99614145137215</v>
      </c>
      <c r="J19" s="37">
        <f>'[1]вспомогат'!L17</f>
        <v>10715265.77000001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97668.5</v>
      </c>
      <c r="F20" s="38">
        <f>'[1]вспомогат'!H18</f>
        <v>6612.899999999994</v>
      </c>
      <c r="G20" s="39">
        <f>'[1]вспомогат'!I18</f>
        <v>92.4881118881118</v>
      </c>
      <c r="H20" s="35">
        <f>'[1]вспомогат'!J18</f>
        <v>-537.1000000000058</v>
      </c>
      <c r="I20" s="36">
        <f>'[1]вспомогат'!K18</f>
        <v>153.20549019607844</v>
      </c>
      <c r="J20" s="37">
        <f>'[1]вспомогат'!L18</f>
        <v>33918.5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4029554.67</v>
      </c>
      <c r="F21" s="38">
        <f>'[1]вспомогат'!H19</f>
        <v>190076.81999999983</v>
      </c>
      <c r="G21" s="39">
        <f>'[1]вспомогат'!I19</f>
        <v>29.859297019204313</v>
      </c>
      <c r="H21" s="35">
        <f>'[1]вспомогат'!J19</f>
        <v>-446498.18000000017</v>
      </c>
      <c r="I21" s="36">
        <f>'[1]вспомогат'!K19</f>
        <v>90.74617067390194</v>
      </c>
      <c r="J21" s="37">
        <f>'[1]вспомогат'!L19</f>
        <v>-410913.3300000001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93545555.25</v>
      </c>
      <c r="F22" s="38">
        <f>'[1]вспомогат'!H20</f>
        <v>5677904.060000002</v>
      </c>
      <c r="G22" s="39">
        <f>'[1]вспомогат'!I20</f>
        <v>53.36776756074072</v>
      </c>
      <c r="H22" s="35">
        <f>'[1]вспомогат'!J20</f>
        <v>-4961296.939999998</v>
      </c>
      <c r="I22" s="36">
        <f>'[1]вспомогат'!K20</f>
        <v>102.70004523298357</v>
      </c>
      <c r="J22" s="37">
        <f>'[1]вспомогат'!L20</f>
        <v>2459368.25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22959598.46</v>
      </c>
      <c r="F23" s="38">
        <f>'[1]вспомогат'!H21</f>
        <v>1741771.960000001</v>
      </c>
      <c r="G23" s="39">
        <f>'[1]вспомогат'!I21</f>
        <v>55.685205042376836</v>
      </c>
      <c r="H23" s="35">
        <f>'[1]вспомогат'!J21</f>
        <v>-1386118.039999999</v>
      </c>
      <c r="I23" s="36">
        <f>'[1]вспомогат'!K21</f>
        <v>114.77084899421288</v>
      </c>
      <c r="J23" s="37">
        <f>'[1]вспомогат'!L21</f>
        <v>2954868.460000001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38277384.66</v>
      </c>
      <c r="F24" s="38">
        <f>'[1]вспомогат'!H22</f>
        <v>1608058.4699999988</v>
      </c>
      <c r="G24" s="39">
        <f>'[1]вспомогат'!I22</f>
        <v>23.933202449670645</v>
      </c>
      <c r="H24" s="35">
        <f>'[1]вспомогат'!J22</f>
        <v>-5110885.530000001</v>
      </c>
      <c r="I24" s="36">
        <f>'[1]вспомогат'!K22</f>
        <v>90.66520561279654</v>
      </c>
      <c r="J24" s="37">
        <f>'[1]вспомогат'!L22</f>
        <v>-3940999.3400000036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5620198.06</v>
      </c>
      <c r="F25" s="38">
        <f>'[1]вспомогат'!H23</f>
        <v>402820.1199999992</v>
      </c>
      <c r="G25" s="39">
        <f>'[1]вспомогат'!I23</f>
        <v>38.909668009311495</v>
      </c>
      <c r="H25" s="35">
        <f>'[1]вспомогат'!J23</f>
        <v>-632449.8800000008</v>
      </c>
      <c r="I25" s="36">
        <f>'[1]вспомогат'!K23</f>
        <v>99.86195832349406</v>
      </c>
      <c r="J25" s="37">
        <f>'[1]вспомогат'!L23</f>
        <v>-7768.94000000041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30443692.12</v>
      </c>
      <c r="F26" s="38">
        <f>'[1]вспомогат'!H24</f>
        <v>2303386.34</v>
      </c>
      <c r="G26" s="39">
        <f>'[1]вспомогат'!I24</f>
        <v>67.12527444474298</v>
      </c>
      <c r="H26" s="35">
        <f>'[1]вспомогат'!J24</f>
        <v>-1128087.6600000001</v>
      </c>
      <c r="I26" s="36">
        <f>'[1]вспомогат'!K24</f>
        <v>105.22560142237805</v>
      </c>
      <c r="J26" s="37">
        <f>'[1]вспомогат'!L24</f>
        <v>1511862.120000001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78543710.36</v>
      </c>
      <c r="F27" s="38">
        <f>'[1]вспомогат'!H25</f>
        <v>3990247.4099999964</v>
      </c>
      <c r="G27" s="39">
        <f>'[1]вспомогат'!I25</f>
        <v>31.67939117414484</v>
      </c>
      <c r="H27" s="35">
        <f>'[1]вспомогат'!J25</f>
        <v>-8605472.590000004</v>
      </c>
      <c r="I27" s="36">
        <f>'[1]вспомогат'!K25</f>
        <v>90.54111838889702</v>
      </c>
      <c r="J27" s="37">
        <f>'[1]вспомогат'!L25</f>
        <v>-8205505.640000001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46878414.5</v>
      </c>
      <c r="F28" s="38">
        <f>'[1]вспомогат'!H26</f>
        <v>3003168.8699999973</v>
      </c>
      <c r="G28" s="39">
        <f>'[1]вспомогат'!I26</f>
        <v>43.7309387949811</v>
      </c>
      <c r="H28" s="35">
        <f>'[1]вспомогат'!J26</f>
        <v>-3864209.1300000027</v>
      </c>
      <c r="I28" s="36">
        <f>'[1]вспомогат'!K26</f>
        <v>95.31421756417417</v>
      </c>
      <c r="J28" s="37">
        <f>'[1]вспомогат'!L26</f>
        <v>-2304609.5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42655134.33</v>
      </c>
      <c r="F29" s="38">
        <f>'[1]вспомогат'!H27</f>
        <v>1660705.259999998</v>
      </c>
      <c r="G29" s="39">
        <f>'[1]вспомогат'!I27</f>
        <v>31.509635576954416</v>
      </c>
      <c r="H29" s="35">
        <f>'[1]вспомогат'!J27</f>
        <v>-3609762.740000002</v>
      </c>
      <c r="I29" s="36">
        <f>'[1]вспомогат'!K27</f>
        <v>96.33779823913443</v>
      </c>
      <c r="J29" s="37">
        <f>'[1]вспомогат'!L27</f>
        <v>-1621499.6700000018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32233.360000000008</v>
      </c>
      <c r="F30" s="38">
        <f>'[1]вспомогат'!H28</f>
        <v>-1236.1900000000023</v>
      </c>
      <c r="G30" s="39">
        <f>'[1]вспомогат'!I28</f>
        <v>-25.151373346897298</v>
      </c>
      <c r="H30" s="35">
        <f>'[1]вспомогат'!J28</f>
        <v>-6151.190000000002</v>
      </c>
      <c r="I30" s="36">
        <f>'[1]вспомогат'!K28</f>
        <v>48.16700537955769</v>
      </c>
      <c r="J30" s="37">
        <f>'[1]вспомогат'!L28</f>
        <v>-34686.63999999999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122853128.37</v>
      </c>
      <c r="F31" s="38">
        <f>'[1]вспомогат'!H29</f>
        <v>6708467.280000001</v>
      </c>
      <c r="G31" s="39">
        <f>'[1]вспомогат'!I29</f>
        <v>46.89565653295649</v>
      </c>
      <c r="H31" s="35">
        <f>'[1]вспомогат'!J29</f>
        <v>-7596625.719999999</v>
      </c>
      <c r="I31" s="36">
        <f>'[1]вспомогат'!K29</f>
        <v>95.39946670377044</v>
      </c>
      <c r="J31" s="37">
        <f>'[1]вспомогат'!L29</f>
        <v>-5924455.629999995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35249404.62</v>
      </c>
      <c r="F32" s="38">
        <f>'[1]вспомогат'!H30</f>
        <v>1769608.7399999984</v>
      </c>
      <c r="G32" s="39">
        <f>'[1]вспомогат'!I30</f>
        <v>45.33841697046275</v>
      </c>
      <c r="H32" s="35">
        <f>'[1]вспомогат'!J30</f>
        <v>-2133502.2600000016</v>
      </c>
      <c r="I32" s="36">
        <f>'[1]вспомогат'!K30</f>
        <v>99.9034806110285</v>
      </c>
      <c r="J32" s="37">
        <f>'[1]вспомогат'!L30</f>
        <v>-34055.38000000268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25069177.4</v>
      </c>
      <c r="F33" s="38">
        <f>'[1]вспомогат'!H31</f>
        <v>1882771</v>
      </c>
      <c r="G33" s="39">
        <f>'[1]вспомогат'!I31</f>
        <v>46.14295517486459</v>
      </c>
      <c r="H33" s="35">
        <f>'[1]вспомогат'!J31</f>
        <v>-2197529</v>
      </c>
      <c r="I33" s="36">
        <f>'[1]вспомогат'!K31</f>
        <v>98.14938450642923</v>
      </c>
      <c r="J33" s="37">
        <f>'[1]вспомогат'!L31</f>
        <v>-472681.6000000015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26183998.94</v>
      </c>
      <c r="F34" s="38">
        <f>'[1]вспомогат'!H32</f>
        <v>1190292.6799999997</v>
      </c>
      <c r="G34" s="39">
        <f>'[1]вспомогат'!I32</f>
        <v>33.91042896685799</v>
      </c>
      <c r="H34" s="35">
        <f>'[1]вспомогат'!J32</f>
        <v>-2319815.3200000003</v>
      </c>
      <c r="I34" s="36">
        <f>'[1]вспомогат'!K32</f>
        <v>94.55503228409528</v>
      </c>
      <c r="J34" s="37">
        <f>'[1]вспомогат'!L32</f>
        <v>-1507810.0599999987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48177967.49</v>
      </c>
      <c r="F35" s="38">
        <f>'[1]вспомогат'!H33</f>
        <v>2951679.980000004</v>
      </c>
      <c r="G35" s="39">
        <f>'[1]вспомогат'!I33</f>
        <v>44.082519415885166</v>
      </c>
      <c r="H35" s="35">
        <f>'[1]вспомогат'!J33</f>
        <v>-3744126.019999996</v>
      </c>
      <c r="I35" s="36">
        <f>'[1]вспомогат'!K33</f>
        <v>102.71336866199748</v>
      </c>
      <c r="J35" s="37">
        <f>'[1]вспомогат'!L33</f>
        <v>1272712.490000002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198518.47</v>
      </c>
      <c r="F36" s="38">
        <f>'[1]вспомогат'!H34</f>
        <v>512.7000000000116</v>
      </c>
      <c r="G36" s="39">
        <f>'[1]вспомогат'!I34</f>
        <v>1.9420454545454986</v>
      </c>
      <c r="H36" s="35">
        <f>'[1]вспомогат'!J34</f>
        <v>-25887.29999999999</v>
      </c>
      <c r="I36" s="36">
        <f>'[1]вспомогат'!K34</f>
        <v>111.77841779279278</v>
      </c>
      <c r="J36" s="37">
        <f>'[1]вспомогат'!L34</f>
        <v>20918.47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5386030.71</v>
      </c>
      <c r="F37" s="38">
        <f>'[1]вспомогат'!H35</f>
        <v>173184.70999999996</v>
      </c>
      <c r="G37" s="39">
        <f>'[1]вспомогат'!I35</f>
        <v>26.784481878667332</v>
      </c>
      <c r="H37" s="35">
        <f>'[1]вспомогат'!J35</f>
        <v>-473401.29000000004</v>
      </c>
      <c r="I37" s="36">
        <f>'[1]вспомогат'!K35</f>
        <v>103.3681335479499</v>
      </c>
      <c r="J37" s="37">
        <f>'[1]вспомогат'!L35</f>
        <v>175497.70999999996</v>
      </c>
    </row>
    <row r="38" spans="1:10" ht="18.75" customHeight="1">
      <c r="A38" s="51" t="s">
        <v>40</v>
      </c>
      <c r="B38" s="41">
        <f>SUM(B18:B37)</f>
        <v>1179447998</v>
      </c>
      <c r="C38" s="41">
        <f>SUM(C18:C37)</f>
        <v>851053059</v>
      </c>
      <c r="D38" s="41">
        <f>SUM(D18:D37)</f>
        <v>111861565</v>
      </c>
      <c r="E38" s="41">
        <f>SUM(E18:E37)</f>
        <v>845671436.3500003</v>
      </c>
      <c r="F38" s="41">
        <f>SUM(F18:F37)</f>
        <v>47659283.349999994</v>
      </c>
      <c r="G38" s="42">
        <f>F38/D38*100</f>
        <v>42.60559321693738</v>
      </c>
      <c r="H38" s="41">
        <f>SUM(H18:H37)</f>
        <v>-64202281.650000006</v>
      </c>
      <c r="I38" s="43">
        <f>E38/C38*100</f>
        <v>99.36765133582584</v>
      </c>
      <c r="J38" s="41">
        <f>SUM(J18:J37)</f>
        <v>-5381622.64999999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11984882.2</v>
      </c>
      <c r="F39" s="38">
        <f>'[1]вспомогат'!H36</f>
        <v>1296298.92</v>
      </c>
      <c r="G39" s="39">
        <f>'[1]вспомогат'!I36</f>
        <v>63.94008577636489</v>
      </c>
      <c r="H39" s="35">
        <f>'[1]вспомогат'!J36</f>
        <v>-731066.0800000001</v>
      </c>
      <c r="I39" s="36">
        <f>'[1]вспомогат'!K36</f>
        <v>102.26480761611947</v>
      </c>
      <c r="J39" s="37">
        <f>'[1]вспомогат'!L36</f>
        <v>265423.19999999925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30319875</v>
      </c>
      <c r="D40" s="38">
        <f>'[1]вспомогат'!D37</f>
        <v>3752463</v>
      </c>
      <c r="E40" s="33">
        <f>'[1]вспомогат'!G37</f>
        <v>29578033.48</v>
      </c>
      <c r="F40" s="38">
        <f>'[1]вспомогат'!H37</f>
        <v>1283727.789999999</v>
      </c>
      <c r="G40" s="39">
        <f>'[1]вспомогат'!I37</f>
        <v>34.21027176017456</v>
      </c>
      <c r="H40" s="35">
        <f>'[1]вспомогат'!J37</f>
        <v>-2468735.210000001</v>
      </c>
      <c r="I40" s="36">
        <f>'[1]вспомогат'!K37</f>
        <v>97.55328305278303</v>
      </c>
      <c r="J40" s="37">
        <f>'[1]вспомогат'!L37</f>
        <v>-741841.5199999996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16621257.26</v>
      </c>
      <c r="F41" s="38">
        <f>'[1]вспомогат'!H38</f>
        <v>1447638.0099999998</v>
      </c>
      <c r="G41" s="39">
        <f>'[1]вспомогат'!I38</f>
        <v>57.53440050299547</v>
      </c>
      <c r="H41" s="35">
        <f>'[1]вспомогат'!J38</f>
        <v>-1068487.9900000002</v>
      </c>
      <c r="I41" s="36">
        <f>'[1]вспомогат'!K38</f>
        <v>104.18850135550773</v>
      </c>
      <c r="J41" s="37">
        <f>'[1]вспомогат'!L38</f>
        <v>668194.2599999998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11414944.94</v>
      </c>
      <c r="F42" s="38">
        <f>'[1]вспомогат'!H39</f>
        <v>578527.7299999986</v>
      </c>
      <c r="G42" s="39">
        <f>'[1]вспомогат'!I39</f>
        <v>29.06006278882854</v>
      </c>
      <c r="H42" s="35">
        <f>'[1]вспомогат'!J39</f>
        <v>-1412272.2700000014</v>
      </c>
      <c r="I42" s="36">
        <f>'[1]вспомогат'!K39</f>
        <v>89.9331500783915</v>
      </c>
      <c r="J42" s="37">
        <f>'[1]вспомогат'!L39</f>
        <v>-1277755.0600000005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11630059.2</v>
      </c>
      <c r="F43" s="38">
        <f>'[1]вспомогат'!H40</f>
        <v>674319.2799999993</v>
      </c>
      <c r="G43" s="39">
        <f>'[1]вспомогат'!I40</f>
        <v>32.43734859315499</v>
      </c>
      <c r="H43" s="35">
        <f>'[1]вспомогат'!J40</f>
        <v>-1404516.7200000007</v>
      </c>
      <c r="I43" s="36">
        <f>'[1]вспомогат'!K40</f>
        <v>109.90326577356622</v>
      </c>
      <c r="J43" s="37">
        <f>'[1]вспомогат'!L40</f>
        <v>1047972.1999999993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16377231.12</v>
      </c>
      <c r="F44" s="38">
        <f>'[1]вспомогат'!H41</f>
        <v>962878.5</v>
      </c>
      <c r="G44" s="39">
        <f>'[1]вспомогат'!I41</f>
        <v>72.60853631224253</v>
      </c>
      <c r="H44" s="35">
        <f>'[1]вспомогат'!J41</f>
        <v>-363244.5</v>
      </c>
      <c r="I44" s="36">
        <f>'[1]вспомогат'!K41</f>
        <v>104.2036093376111</v>
      </c>
      <c r="J44" s="37">
        <f>'[1]вспомогат'!L41</f>
        <v>660663.1199999992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20354799.63</v>
      </c>
      <c r="F45" s="38">
        <f>'[1]вспомогат'!H42</f>
        <v>1044512.3900000006</v>
      </c>
      <c r="G45" s="39">
        <f>'[1]вспомогат'!I42</f>
        <v>43.39306882362352</v>
      </c>
      <c r="H45" s="35">
        <f>'[1]вспомогат'!J42</f>
        <v>-1362582.6099999994</v>
      </c>
      <c r="I45" s="36">
        <f>'[1]вспомогат'!K42</f>
        <v>93.58122831731939</v>
      </c>
      <c r="J45" s="37">
        <f>'[1]вспомогат'!L42</f>
        <v>-1396143.370000001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36601839.83</v>
      </c>
      <c r="F46" s="38">
        <f>'[1]вспомогат'!H43</f>
        <v>2066194.6199999973</v>
      </c>
      <c r="G46" s="39">
        <f>'[1]вспомогат'!I43</f>
        <v>48.76630325110315</v>
      </c>
      <c r="H46" s="35">
        <f>'[1]вспомогат'!J43</f>
        <v>-2170736.3800000027</v>
      </c>
      <c r="I46" s="36">
        <f>'[1]вспомогат'!K43</f>
        <v>102.32794101510085</v>
      </c>
      <c r="J46" s="37">
        <f>'[1]вспомогат'!L43</f>
        <v>832684.8299999982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16423885.52</v>
      </c>
      <c r="F47" s="38">
        <f>'[1]вспомогат'!H44</f>
        <v>1239209.6099999994</v>
      </c>
      <c r="G47" s="39">
        <f>'[1]вспомогат'!I44</f>
        <v>25.8893462572928</v>
      </c>
      <c r="H47" s="35">
        <f>'[1]вспомогат'!J44</f>
        <v>-3547352.3900000006</v>
      </c>
      <c r="I47" s="36">
        <f>'[1]вспомогат'!K44</f>
        <v>85.16265106377573</v>
      </c>
      <c r="J47" s="37">
        <f>'[1]вспомогат'!L44</f>
        <v>-2861429.4800000004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18194178.43</v>
      </c>
      <c r="F48" s="38">
        <f>'[1]вспомогат'!H45</f>
        <v>748054.9800000004</v>
      </c>
      <c r="G48" s="39">
        <f>'[1]вспомогат'!I45</f>
        <v>36.108267606313674</v>
      </c>
      <c r="H48" s="35">
        <f>'[1]вспомогат'!J45</f>
        <v>-1323645.0199999996</v>
      </c>
      <c r="I48" s="36">
        <f>'[1]вспомогат'!K45</f>
        <v>104.58410882066967</v>
      </c>
      <c r="J48" s="37">
        <f>'[1]вспомогат'!L45</f>
        <v>797483.4299999997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6728928.17</v>
      </c>
      <c r="F49" s="38">
        <f>'[1]вспомогат'!H46</f>
        <v>344685.63999999966</v>
      </c>
      <c r="G49" s="39">
        <f>'[1]вспомогат'!I46</f>
        <v>47.01331485638992</v>
      </c>
      <c r="H49" s="35">
        <f>'[1]вспомогат'!J46</f>
        <v>-388480.36000000034</v>
      </c>
      <c r="I49" s="36">
        <f>'[1]вспомогат'!K46</f>
        <v>98.29278078635356</v>
      </c>
      <c r="J49" s="37">
        <f>'[1]вспомогат'!L46</f>
        <v>-116872.83000000007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6099325.28</v>
      </c>
      <c r="F50" s="38">
        <f>'[1]вспомогат'!H47</f>
        <v>645568.1500000004</v>
      </c>
      <c r="G50" s="39">
        <f>'[1]вспомогат'!I47</f>
        <v>55.975249499267356</v>
      </c>
      <c r="H50" s="35">
        <f>'[1]вспомогат'!J47</f>
        <v>-507741.8499999996</v>
      </c>
      <c r="I50" s="36">
        <f>'[1]вспомогат'!K47</f>
        <v>93.34778006666687</v>
      </c>
      <c r="J50" s="37">
        <f>'[1]вспомогат'!L47</f>
        <v>-434654.71999999974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6548482.64</v>
      </c>
      <c r="F51" s="38">
        <f>'[1]вспомогат'!H48</f>
        <v>308136.44999999925</v>
      </c>
      <c r="G51" s="39">
        <f>'[1]вспомогат'!I48</f>
        <v>13.834441394432902</v>
      </c>
      <c r="H51" s="35">
        <f>'[1]вспомогат'!J48</f>
        <v>-1919177.5500000007</v>
      </c>
      <c r="I51" s="36">
        <f>'[1]вспомогат'!K48</f>
        <v>78.5469199894015</v>
      </c>
      <c r="J51" s="37">
        <f>'[1]вспомогат'!L48</f>
        <v>-1788550.3600000003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21572697.5</v>
      </c>
      <c r="F52" s="38">
        <f>'[1]вспомогат'!H49</f>
        <v>1129422.1900000013</v>
      </c>
      <c r="G52" s="39">
        <f>'[1]вспомогат'!I49</f>
        <v>36.37538342520942</v>
      </c>
      <c r="H52" s="35">
        <f>'[1]вспомогат'!J49</f>
        <v>-1975485.8099999987</v>
      </c>
      <c r="I52" s="36">
        <f>'[1]вспомогат'!K49</f>
        <v>117.35697431601734</v>
      </c>
      <c r="J52" s="37">
        <f>'[1]вспомогат'!L49</f>
        <v>3190579.5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7489814.54</v>
      </c>
      <c r="F53" s="38">
        <f>'[1]вспомогат'!H50</f>
        <v>413661.4400000004</v>
      </c>
      <c r="G53" s="39">
        <f>'[1]вспомогат'!I50</f>
        <v>37.89493047368044</v>
      </c>
      <c r="H53" s="35">
        <f>'[1]вспомогат'!J50</f>
        <v>-677939.5599999996</v>
      </c>
      <c r="I53" s="36">
        <f>'[1]вспомогат'!K50</f>
        <v>100.54157597788836</v>
      </c>
      <c r="J53" s="37">
        <f>'[1]вспомогат'!L50</f>
        <v>40344.54000000004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5647732.96</v>
      </c>
      <c r="F54" s="38">
        <f>'[1]вспомогат'!H51</f>
        <v>264523.21999999974</v>
      </c>
      <c r="G54" s="39">
        <f>'[1]вспомогат'!I51</f>
        <v>43.538616762130445</v>
      </c>
      <c r="H54" s="35">
        <f>'[1]вспомогат'!J51</f>
        <v>-343036.78000000026</v>
      </c>
      <c r="I54" s="36">
        <f>'[1]вспомогат'!K51</f>
        <v>95.12160342723442</v>
      </c>
      <c r="J54" s="37">
        <f>'[1]вспомогат'!L51</f>
        <v>-289649.04000000004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36581508.32</v>
      </c>
      <c r="F55" s="38">
        <f>'[1]вспомогат'!H52</f>
        <v>1704084.4100000039</v>
      </c>
      <c r="G55" s="39">
        <f>'[1]вспомогат'!I52</f>
        <v>54.91731904608456</v>
      </c>
      <c r="H55" s="35">
        <f>'[1]вспомогат'!J52</f>
        <v>-1398915.5899999961</v>
      </c>
      <c r="I55" s="36">
        <f>'[1]вспомогат'!K52</f>
        <v>107.17136513258072</v>
      </c>
      <c r="J55" s="37">
        <f>'[1]вспомогат'!L52</f>
        <v>2447849.3200000003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43435372.99</v>
      </c>
      <c r="F56" s="38">
        <f>'[1]вспомогат'!H53</f>
        <v>2047625.4200000018</v>
      </c>
      <c r="G56" s="39">
        <f>'[1]вспомогат'!I53</f>
        <v>41.645430052471085</v>
      </c>
      <c r="H56" s="35">
        <f>'[1]вспомогат'!J53</f>
        <v>-2869181.579999998</v>
      </c>
      <c r="I56" s="36">
        <f>'[1]вспомогат'!K53</f>
        <v>100.53810045335385</v>
      </c>
      <c r="J56" s="37">
        <f>'[1]вспомогат'!L53</f>
        <v>232474.9900000021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25159743.49</v>
      </c>
      <c r="F57" s="38">
        <f>'[1]вспомогат'!H54</f>
        <v>954886.1199999973</v>
      </c>
      <c r="G57" s="39">
        <f>'[1]вспомогат'!I54</f>
        <v>29.768096640947622</v>
      </c>
      <c r="H57" s="35">
        <f>'[1]вспомогат'!J54</f>
        <v>-2252863.8800000027</v>
      </c>
      <c r="I57" s="36">
        <f>'[1]вспомогат'!K54</f>
        <v>103.0109198829725</v>
      </c>
      <c r="J57" s="37">
        <f>'[1]вспомогат'!L54</f>
        <v>735397.4899999984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43154777.79</v>
      </c>
      <c r="F58" s="38">
        <f>'[1]вспомогат'!H55</f>
        <v>1777102.210000001</v>
      </c>
      <c r="G58" s="39">
        <f>'[1]вспомогат'!I55</f>
        <v>45.9297093594557</v>
      </c>
      <c r="H58" s="35">
        <f>'[1]вспомогат'!J55</f>
        <v>-2092075.789999999</v>
      </c>
      <c r="I58" s="36">
        <f>'[1]вспомогат'!K55</f>
        <v>105.14504045430884</v>
      </c>
      <c r="J58" s="37">
        <f>'[1]вспомогат'!L55</f>
        <v>2111683.789999999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47809160.28</v>
      </c>
      <c r="F59" s="38">
        <f>'[1]вспомогат'!H56</f>
        <v>2209399.9299999997</v>
      </c>
      <c r="G59" s="39">
        <f>'[1]вспомогат'!I56</f>
        <v>31.7864968528576</v>
      </c>
      <c r="H59" s="35">
        <f>'[1]вспомогат'!J56</f>
        <v>-4741350.07</v>
      </c>
      <c r="I59" s="36">
        <f>'[1]вспомогат'!K56</f>
        <v>92.85129622181226</v>
      </c>
      <c r="J59" s="37">
        <f>'[1]вспомогат'!L56</f>
        <v>-3680869.719999999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7118538.68</v>
      </c>
      <c r="F60" s="38">
        <f>'[1]вспомогат'!H57</f>
        <v>557812.75</v>
      </c>
      <c r="G60" s="39">
        <f>'[1]вспомогат'!I57</f>
        <v>70.49552367447939</v>
      </c>
      <c r="H60" s="35">
        <f>'[1]вспомогат'!J57</f>
        <v>-233461.25</v>
      </c>
      <c r="I60" s="36">
        <f>'[1]вспомогат'!K57</f>
        <v>100.16114452533711</v>
      </c>
      <c r="J60" s="37">
        <f>'[1]вспомогат'!L57</f>
        <v>11452.679999999702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39346041.7</v>
      </c>
      <c r="F61" s="38">
        <f>'[1]вспомогат'!H58</f>
        <v>1873234.5</v>
      </c>
      <c r="G61" s="39">
        <f>'[1]вспомогат'!I58</f>
        <v>42.44704810146317</v>
      </c>
      <c r="H61" s="35">
        <f>'[1]вспомогат'!J58</f>
        <v>-2539874.5</v>
      </c>
      <c r="I61" s="36">
        <f>'[1]вспомогат'!K58</f>
        <v>102.65698490863562</v>
      </c>
      <c r="J61" s="37">
        <f>'[1]вспомогат'!L58</f>
        <v>1018360.700000003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8712916</v>
      </c>
      <c r="D62" s="38">
        <f>'[1]вспомогат'!D59</f>
        <v>1136424</v>
      </c>
      <c r="E62" s="33">
        <f>'[1]вспомогат'!G59</f>
        <v>9223836.29</v>
      </c>
      <c r="F62" s="38">
        <f>'[1]вспомогат'!H59</f>
        <v>808744.7399999984</v>
      </c>
      <c r="G62" s="39">
        <f>'[1]вспомогат'!I59</f>
        <v>71.1657567949989</v>
      </c>
      <c r="H62" s="35">
        <f>'[1]вспомогат'!J59</f>
        <v>-327679.26000000164</v>
      </c>
      <c r="I62" s="36">
        <f>'[1]вспомогат'!K59</f>
        <v>105.86394141754607</v>
      </c>
      <c r="J62" s="37">
        <f>'[1]вспомогат'!L59</f>
        <v>510920.2899999991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8960688.22</v>
      </c>
      <c r="F63" s="38">
        <f>'[1]вспомогат'!H60</f>
        <v>388111.0099999998</v>
      </c>
      <c r="G63" s="39">
        <f>'[1]вспомогат'!I60</f>
        <v>23.753657506579337</v>
      </c>
      <c r="H63" s="35">
        <f>'[1]вспомогат'!J60</f>
        <v>-1245788.9900000002</v>
      </c>
      <c r="I63" s="36">
        <f>'[1]вспомогат'!K60</f>
        <v>94.89371470616767</v>
      </c>
      <c r="J63" s="37">
        <f>'[1]вспомогат'!L60</f>
        <v>-482179.77999999933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8411883.05</v>
      </c>
      <c r="F64" s="38">
        <f>'[1]вспомогат'!H61</f>
        <v>272763.18000000063</v>
      </c>
      <c r="G64" s="39">
        <f>'[1]вспомогат'!I61</f>
        <v>39.880223289217525</v>
      </c>
      <c r="H64" s="35">
        <f>'[1]вспомогат'!J61</f>
        <v>-411192.81999999937</v>
      </c>
      <c r="I64" s="36">
        <f>'[1]вспомогат'!K61</f>
        <v>103.13842185230942</v>
      </c>
      <c r="J64" s="37">
        <f>'[1]вспомогат'!L61</f>
        <v>255967.05000000075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9240786.93</v>
      </c>
      <c r="F65" s="38">
        <f>'[1]вспомогат'!H62</f>
        <v>442779.01999999955</v>
      </c>
      <c r="G65" s="39">
        <f>'[1]вспомогат'!I62</f>
        <v>72.16085723598428</v>
      </c>
      <c r="H65" s="35">
        <f>'[1]вспомогат'!J62</f>
        <v>-170820.98000000045</v>
      </c>
      <c r="I65" s="36">
        <f>'[1]вспомогат'!K62</f>
        <v>107.42353037595034</v>
      </c>
      <c r="J65" s="37">
        <f>'[1]вспомогат'!L62</f>
        <v>638586.9299999997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5289705.16</v>
      </c>
      <c r="F66" s="38">
        <f>'[1]вспомогат'!H63</f>
        <v>299383.1799999997</v>
      </c>
      <c r="G66" s="39">
        <f>'[1]вспомогат'!I63</f>
        <v>37.598104667751684</v>
      </c>
      <c r="H66" s="35">
        <f>'[1]вспомогат'!J63</f>
        <v>-496888.8200000003</v>
      </c>
      <c r="I66" s="36">
        <f>'[1]вспомогат'!K63</f>
        <v>102.71788736559762</v>
      </c>
      <c r="J66" s="37">
        <f>'[1]вспомогат'!L63</f>
        <v>139964.16000000015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9572059.64</v>
      </c>
      <c r="F67" s="38">
        <f>'[1]вспомогат'!H64</f>
        <v>392506.98000000045</v>
      </c>
      <c r="G67" s="39">
        <f>'[1]вспомогат'!I64</f>
        <v>26.673755530033805</v>
      </c>
      <c r="H67" s="35">
        <f>'[1]вспомогат'!J64</f>
        <v>-1079003.0199999996</v>
      </c>
      <c r="I67" s="36">
        <f>'[1]вспомогат'!K64</f>
        <v>99.32361001510287</v>
      </c>
      <c r="J67" s="37">
        <f>'[1]вспомогат'!L64</f>
        <v>-65185.359999999404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7685157.47</v>
      </c>
      <c r="F68" s="38">
        <f>'[1]вспомогат'!H65</f>
        <v>423601.64999999944</v>
      </c>
      <c r="G68" s="39">
        <f>'[1]вспомогат'!I65</f>
        <v>33.288669637173726</v>
      </c>
      <c r="H68" s="35">
        <f>'[1]вспомогат'!J65</f>
        <v>-848908.3500000006</v>
      </c>
      <c r="I68" s="36">
        <f>'[1]вспомогат'!K65</f>
        <v>105.49260633464286</v>
      </c>
      <c r="J68" s="37">
        <f>'[1]вспомогат'!L65</f>
        <v>400137.46999999974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20493283.39</v>
      </c>
      <c r="F69" s="38">
        <f>'[1]вспомогат'!H66</f>
        <v>965504.7800000012</v>
      </c>
      <c r="G69" s="39">
        <f>'[1]вспомогат'!I66</f>
        <v>34.83707945845663</v>
      </c>
      <c r="H69" s="35">
        <f>'[1]вспомогат'!J66</f>
        <v>-1805981.2199999988</v>
      </c>
      <c r="I69" s="36">
        <f>'[1]вспомогат'!K66</f>
        <v>94.75637498647545</v>
      </c>
      <c r="J69" s="37">
        <f>'[1]вспомогат'!L66</f>
        <v>-1134056.6099999994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43496370.93</v>
      </c>
      <c r="F70" s="38">
        <f>'[1]вспомогат'!H67</f>
        <v>1526842.2199999988</v>
      </c>
      <c r="G70" s="39">
        <f>'[1]вспомогат'!I67</f>
        <v>20.519063938339134</v>
      </c>
      <c r="H70" s="35">
        <f>'[1]вспомогат'!J67</f>
        <v>-5914248.780000001</v>
      </c>
      <c r="I70" s="36">
        <f>'[1]вспомогат'!K67</f>
        <v>108.09473430098038</v>
      </c>
      <c r="J70" s="37">
        <f>'[1]вспомогат'!L67</f>
        <v>3257249.9299999997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57876177.45</v>
      </c>
      <c r="F71" s="38">
        <f>'[1]вспомогат'!H68</f>
        <v>2559682.8500000015</v>
      </c>
      <c r="G71" s="39">
        <f>'[1]вспомогат'!I68</f>
        <v>17.091262558459704</v>
      </c>
      <c r="H71" s="35">
        <f>'[1]вспомогат'!J68</f>
        <v>-12416875.149999999</v>
      </c>
      <c r="I71" s="36">
        <f>'[1]вспомогат'!K68</f>
        <v>95.92339015318824</v>
      </c>
      <c r="J71" s="37">
        <f>'[1]вспомогат'!L68</f>
        <v>-2459656.549999997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9884965.62</v>
      </c>
      <c r="F72" s="38">
        <f>'[1]вспомогат'!H69</f>
        <v>445320.5499999989</v>
      </c>
      <c r="G72" s="39">
        <f>'[1]вспомогат'!I69</f>
        <v>27.79952244209994</v>
      </c>
      <c r="H72" s="35">
        <f>'[1]вспомогат'!J69</f>
        <v>-1156579.4500000011</v>
      </c>
      <c r="I72" s="36">
        <f>'[1]вспомогат'!K69</f>
        <v>89.37581934900541</v>
      </c>
      <c r="J72" s="37">
        <f>'[1]вспомогат'!L69</f>
        <v>-1175034.3800000008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4257543.83</v>
      </c>
      <c r="F73" s="38">
        <f>'[1]вспомогат'!H70</f>
        <v>147877.6200000001</v>
      </c>
      <c r="G73" s="39">
        <f>'[1]вспомогат'!I70</f>
        <v>18.99031976370876</v>
      </c>
      <c r="H73" s="35">
        <f>'[1]вспомогат'!J70</f>
        <v>-630822.3799999999</v>
      </c>
      <c r="I73" s="36">
        <f>'[1]вспомогат'!K70</f>
        <v>87.22294487853446</v>
      </c>
      <c r="J73" s="37">
        <f>'[1]вспомогат'!L70</f>
        <v>-623676.1699999999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4356734.08</v>
      </c>
      <c r="F74" s="38">
        <f>'[1]вспомогат'!H71</f>
        <v>206098.79000000004</v>
      </c>
      <c r="G74" s="39">
        <f>'[1]вспомогат'!I71</f>
        <v>27.127685143260294</v>
      </c>
      <c r="H74" s="35">
        <f>'[1]вспомогат'!J71</f>
        <v>-553637.21</v>
      </c>
      <c r="I74" s="36">
        <f>'[1]вспомогат'!K71</f>
        <v>101.5756276355728</v>
      </c>
      <c r="J74" s="37">
        <f>'[1]вспомогат'!L71</f>
        <v>67581.08000000007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683819012</v>
      </c>
      <c r="D75" s="41">
        <f>SUM(D39:D74)</f>
        <v>99301371</v>
      </c>
      <c r="E75" s="41">
        <f>SUM(E39:E74)</f>
        <v>684622428.0100002</v>
      </c>
      <c r="F75" s="41">
        <f>SUM(F39:F74)</f>
        <v>34450720.82999999</v>
      </c>
      <c r="G75" s="42">
        <f>F75/D75*100</f>
        <v>34.693096865701875</v>
      </c>
      <c r="H75" s="41">
        <f>SUM(H39:H74)</f>
        <v>-64850650.17000002</v>
      </c>
      <c r="I75" s="43">
        <f>E75/C75*100</f>
        <v>100.11748956900897</v>
      </c>
      <c r="J75" s="41">
        <f>SUM(J39:J74)</f>
        <v>803416.0100000007</v>
      </c>
    </row>
    <row r="76" spans="1:10" ht="15.75" customHeight="1">
      <c r="A76" s="54" t="s">
        <v>78</v>
      </c>
      <c r="B76" s="55">
        <f>'[1]вспомогат'!B72</f>
        <v>10163961430</v>
      </c>
      <c r="C76" s="55">
        <f>'[1]вспомогат'!C72</f>
        <v>7508140746</v>
      </c>
      <c r="D76" s="55">
        <f>'[1]вспомогат'!D72</f>
        <v>868752994</v>
      </c>
      <c r="E76" s="55">
        <f>'[1]вспомогат'!G72</f>
        <v>7476687780.78</v>
      </c>
      <c r="F76" s="55">
        <f>'[1]вспомогат'!H72</f>
        <v>382122952.73000026</v>
      </c>
      <c r="G76" s="56">
        <f>'[1]вспомогат'!I72</f>
        <v>43.985224266173894</v>
      </c>
      <c r="H76" s="55">
        <f>'[1]вспомогат'!J72</f>
        <v>-486630041.26999974</v>
      </c>
      <c r="I76" s="56">
        <f>'[1]вспомогат'!K72</f>
        <v>99.58108183791364</v>
      </c>
      <c r="J76" s="55">
        <f>'[1]вспомогат'!L72</f>
        <v>-31452965.219999857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18.09.2018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2018-09-19T08:22:39Z</dcterms:created>
  <dcterms:modified xsi:type="dcterms:W3CDTF">2018-09-19T08:23:06Z</dcterms:modified>
  <cp:category/>
  <cp:version/>
  <cp:contentType/>
  <cp:contentStatus/>
</cp:coreProperties>
</file>